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10050" activeTab="0"/>
  </bookViews>
  <sheets>
    <sheet name="Tabelle1" sheetId="1" r:id="rId1"/>
    <sheet name="Mannschaften" sheetId="2" state="hidden" r:id="rId2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<sst xmlns="http://schemas.openxmlformats.org/spreadsheetml/2006/main" count="233" uniqueCount="181">
  <si>
    <t>Freie Taunus Liga - Spielberichtsbogen</t>
  </si>
  <si>
    <t>Datum:</t>
  </si>
  <si>
    <t>Gruppe:</t>
  </si>
  <si>
    <t>Spieltag:</t>
  </si>
  <si>
    <t>Heim:</t>
  </si>
  <si>
    <t>Gast:</t>
  </si>
  <si>
    <t>Spielernamen</t>
  </si>
  <si>
    <t>Nr.</t>
  </si>
  <si>
    <t>Ers</t>
  </si>
  <si>
    <t>Spieler - Heimmannschaft</t>
  </si>
  <si>
    <t>-</t>
  </si>
  <si>
    <t>Spieler - Gastmannschaft</t>
  </si>
  <si>
    <t>Sätze</t>
  </si>
  <si>
    <t>Spiele</t>
  </si>
  <si>
    <t>D</t>
  </si>
  <si>
    <t>:</t>
  </si>
  <si>
    <t>E</t>
  </si>
  <si>
    <t xml:space="preserve">Spielergebnis:  </t>
  </si>
  <si>
    <t>Bestleistungen Heimmannschaft</t>
  </si>
  <si>
    <t>Bestleistungen Gastmannschaft</t>
  </si>
  <si>
    <t>Sp.</t>
  </si>
  <si>
    <t>High Finish</t>
  </si>
  <si>
    <t>Unterschrift Heim:</t>
  </si>
  <si>
    <t>Unterschrift Gast:</t>
  </si>
  <si>
    <t>DC Bierstubb</t>
  </si>
  <si>
    <t>Die Dunkeldarter</t>
  </si>
  <si>
    <t>DC Dartteufel</t>
  </si>
  <si>
    <t>Bulltown Darter</t>
  </si>
  <si>
    <t>Dart (B) Engel</t>
  </si>
  <si>
    <t>Martinez Miguel</t>
  </si>
  <si>
    <t>Schneider Sascha</t>
  </si>
  <si>
    <t>073</t>
  </si>
  <si>
    <t>074</t>
  </si>
  <si>
    <t>075</t>
  </si>
  <si>
    <t>062</t>
  </si>
  <si>
    <t>055</t>
  </si>
  <si>
    <t>056</t>
  </si>
  <si>
    <t>063</t>
  </si>
  <si>
    <t>057</t>
  </si>
  <si>
    <t>058</t>
  </si>
  <si>
    <t>061</t>
  </si>
  <si>
    <t>060</t>
  </si>
  <si>
    <t>059</t>
  </si>
  <si>
    <t>071</t>
  </si>
  <si>
    <t>072</t>
  </si>
  <si>
    <t>047</t>
  </si>
  <si>
    <t>048</t>
  </si>
  <si>
    <t>053</t>
  </si>
  <si>
    <t>049</t>
  </si>
  <si>
    <t>050</t>
  </si>
  <si>
    <t>054</t>
  </si>
  <si>
    <t>052</t>
  </si>
  <si>
    <t>051</t>
  </si>
  <si>
    <t>Junker Jürgen (Junki)</t>
  </si>
  <si>
    <t>Kaminska Katarzyna (Kasia)</t>
  </si>
  <si>
    <t>Bollmann Alexander</t>
  </si>
  <si>
    <t>Kaminski Thomas (Thomaki)</t>
  </si>
  <si>
    <t>Tel. 017642061546 ~ Email: ftl-liga@web.de ~ WhatsApp: Ligainformation</t>
  </si>
  <si>
    <t>Ligaleiter:  Wolfgang Rohs     Herderstraße 9-19     65239 Hochheim am Main</t>
  </si>
  <si>
    <t>Hohl Cornelia (Conny)</t>
  </si>
  <si>
    <t>Lange Dirk</t>
  </si>
  <si>
    <t>Linker Dietmar</t>
  </si>
  <si>
    <t>Linker Florian (Flo)</t>
  </si>
  <si>
    <t>Linker Ulrike (Ulli)</t>
  </si>
  <si>
    <t>Linker Ute</t>
  </si>
  <si>
    <t>Tevdoradze Dimitrijs (Dimi)</t>
  </si>
  <si>
    <t>Braun Jennifer (Jenny)</t>
  </si>
  <si>
    <t>Braun Luke</t>
  </si>
  <si>
    <t>Feria Fernandez Miquel (Miggy)</t>
  </si>
  <si>
    <t>Fischer Michael (Mischa)</t>
  </si>
  <si>
    <t>Hoffmann Eric</t>
  </si>
  <si>
    <t>Martinez Carmen</t>
  </si>
  <si>
    <t>Pohlann Uwe</t>
  </si>
  <si>
    <t>Sivinski Wolfgang (Wolle)</t>
  </si>
  <si>
    <t>152</t>
  </si>
  <si>
    <t>151</t>
  </si>
  <si>
    <t>Kuch Bertram (Berti)</t>
  </si>
  <si>
    <t>148</t>
  </si>
  <si>
    <t>Martinez Jenni Marie -Isabel</t>
  </si>
  <si>
    <t>145</t>
  </si>
  <si>
    <t>146</t>
  </si>
  <si>
    <t>Ritzheim Helge</t>
  </si>
  <si>
    <t>149</t>
  </si>
  <si>
    <t>147</t>
  </si>
  <si>
    <t>150</t>
  </si>
  <si>
    <t>Hofmann Dirk</t>
  </si>
  <si>
    <t>Roth Alexandra (Alex)</t>
  </si>
  <si>
    <t>Meixner Andreas (Meixi)</t>
  </si>
  <si>
    <t>Chandler Jocelyn (Jocy)</t>
  </si>
  <si>
    <t>Flying Arrows</t>
  </si>
  <si>
    <t>Awad Carmen</t>
  </si>
  <si>
    <t>085</t>
  </si>
  <si>
    <t>086</t>
  </si>
  <si>
    <t>Cortesao Helio (Kein Bock)</t>
  </si>
  <si>
    <t>087</t>
  </si>
  <si>
    <t>Fischer Rene (ich kann das nicht)</t>
  </si>
  <si>
    <t>Jaschob Uschie (Tripple One)</t>
  </si>
  <si>
    <t>088</t>
  </si>
  <si>
    <t>Steiger Ramona (Mausi)</t>
  </si>
  <si>
    <t>076</t>
  </si>
  <si>
    <t>077</t>
  </si>
  <si>
    <t>078</t>
  </si>
  <si>
    <t>079</t>
  </si>
  <si>
    <t>Grönke Alexandra (Alex)</t>
  </si>
  <si>
    <t>Menzel Florian (Flo)</t>
  </si>
  <si>
    <t>Betz Lars</t>
  </si>
  <si>
    <t>080</t>
  </si>
  <si>
    <t>081</t>
  </si>
  <si>
    <t>Pohlann Sylvio</t>
  </si>
  <si>
    <t>082</t>
  </si>
  <si>
    <t>083</t>
  </si>
  <si>
    <t>084</t>
  </si>
  <si>
    <t>Janocha Catarina (Cathi)</t>
  </si>
  <si>
    <t>Waldmann Günter (Günni)</t>
  </si>
  <si>
    <t>Dorn Oliver</t>
  </si>
  <si>
    <t>Opolinski Miroslov (Mirek)</t>
  </si>
  <si>
    <t>Osbely Sven (Ossi)</t>
  </si>
  <si>
    <t>Naser Sebastian (Sepi)</t>
  </si>
  <si>
    <t>Fischer Rico (Kipper)</t>
  </si>
  <si>
    <t>Zengler Susanne (Frau Peng Peng)</t>
  </si>
  <si>
    <t>Liebe Andre (Mr. Love)</t>
  </si>
  <si>
    <t>The Black Jeck´s</t>
  </si>
  <si>
    <t>119</t>
  </si>
  <si>
    <t>120</t>
  </si>
  <si>
    <t>121</t>
  </si>
  <si>
    <t>122</t>
  </si>
  <si>
    <t>123</t>
  </si>
  <si>
    <t>Huhn Jasmin</t>
  </si>
  <si>
    <t>124</t>
  </si>
  <si>
    <t>Freund Michael (Micha)</t>
  </si>
  <si>
    <t>125</t>
  </si>
  <si>
    <t>Dörr Nicklas</t>
  </si>
  <si>
    <t>126</t>
  </si>
  <si>
    <t>Witteck Julian</t>
  </si>
  <si>
    <t>127</t>
  </si>
  <si>
    <t>110</t>
  </si>
  <si>
    <t>111</t>
  </si>
  <si>
    <t>112</t>
  </si>
  <si>
    <t>113</t>
  </si>
  <si>
    <t>Türkogunari Önder (Günter)</t>
  </si>
  <si>
    <t>114</t>
  </si>
  <si>
    <t>Ullrich Mario (Olive)</t>
  </si>
  <si>
    <t>115</t>
  </si>
  <si>
    <t>Romagnolo Mario (Cipo)</t>
  </si>
  <si>
    <t>116</t>
  </si>
  <si>
    <t>Holger Marcel (Just 94)</t>
  </si>
  <si>
    <t>117</t>
  </si>
  <si>
    <t>118</t>
  </si>
  <si>
    <t>Bellas Stübbche</t>
  </si>
  <si>
    <t>Alan Ilknur (Bella)</t>
  </si>
  <si>
    <t>Ansari Philipp</t>
  </si>
  <si>
    <t>Borschel Michael</t>
  </si>
  <si>
    <t>Kilian Kai</t>
  </si>
  <si>
    <t>Koc Hüsseyn (Hüssi)</t>
  </si>
  <si>
    <t>Poser Harald</t>
  </si>
  <si>
    <t>Schöner David</t>
  </si>
  <si>
    <t>Steel Fabian (Fabi)</t>
  </si>
  <si>
    <t>DC Lindengeister</t>
  </si>
  <si>
    <t>Dorscht Darter</t>
  </si>
  <si>
    <t>Alim Gökmek</t>
  </si>
  <si>
    <t>138</t>
  </si>
  <si>
    <t>Berber Gülcan</t>
  </si>
  <si>
    <t>139</t>
  </si>
  <si>
    <t>Rog Christof</t>
  </si>
  <si>
    <t>140</t>
  </si>
  <si>
    <t>Fritz Sven</t>
  </si>
  <si>
    <t>141</t>
  </si>
  <si>
    <t>Frank Maiko</t>
  </si>
  <si>
    <t>142</t>
  </si>
  <si>
    <t>Neumann Andreas (Locke)</t>
  </si>
  <si>
    <t>143</t>
  </si>
  <si>
    <t>Kaufmann Dennis</t>
  </si>
  <si>
    <t>144</t>
  </si>
  <si>
    <t>Müller Kay - Uwe</t>
  </si>
  <si>
    <t>Öztas Murat</t>
  </si>
  <si>
    <t>189</t>
  </si>
  <si>
    <t>Bader Joachim (Jojo)</t>
  </si>
  <si>
    <t>Kevin Rüdiger</t>
  </si>
  <si>
    <t>191</t>
  </si>
  <si>
    <t>Frank André</t>
  </si>
  <si>
    <t>196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</si>
</sst>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  <numFmt numFmtId="169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21"/>
      <name val="Times New Roman"/>
      <family val="1"/>
    </font>
    <font>
      <u val="single"/>
      <sz val="36"/>
      <name val="Times New Roman"/>
      <family val="1"/>
    </font>
    <font>
      <u val="single"/>
      <sz val="48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4"/>
      <name val="Times New Roman"/>
      <family val="1"/>
    </font>
    <font>
      <sz val="24"/>
      <name val="Times New Roman"/>
      <family val="1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809FFF"/>
        <bgColor indexed="64"/>
      </patternFill>
    </fill>
    <fill>
      <patternFill patternType="mediumGray">
        <fgColor rgb="FFFFFF00"/>
      </patternFill>
    </fill>
  </fills>
  <borders count="5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medium"/>
      <bottom style="dashDot"/>
    </border>
    <border>
      <left>
        <color indexed="63"/>
      </left>
      <right>
        <color indexed="63"/>
      </right>
      <top style="medium"/>
      <bottom style="dashDot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dashDot"/>
    </border>
    <border>
      <left style="thin"/>
      <right>
        <color indexed="63"/>
      </right>
      <top style="dashDot"/>
      <bottom style="double"/>
    </border>
    <border>
      <left>
        <color indexed="63"/>
      </left>
      <right>
        <color indexed="63"/>
      </right>
      <top style="dashDot"/>
      <bottom style="double"/>
    </border>
    <border>
      <left>
        <color indexed="63"/>
      </left>
      <right style="thin"/>
      <top style="dashDot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dashDot"/>
    </border>
    <border>
      <left>
        <color indexed="63"/>
      </left>
      <right>
        <color indexed="63"/>
      </right>
      <top style="double"/>
      <bottom style="dashDot"/>
    </border>
    <border>
      <left>
        <color indexed="63"/>
      </left>
      <right style="thin"/>
      <top style="double"/>
      <bottom style="dashDot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164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165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142">
    <xf numFmtId="0" fontId="0" fillId="0" borderId="0" xfId="0" applyFont="1" applyAlignment="1">
      <alignment/>
    </xf>
    <xf numFmtId="0" fontId="0" fillId="0" borderId="0" xfId="0" applyAlignment="1" applyProtection="1">
      <alignment vertical="center"/>
      <protection hidden="1"/>
    </xf>
    <xf numFmtId="0" fontId="5" fillId="0" borderId="0" xfId="0" applyFont="1" applyBorder="1" applyAlignment="1" applyProtection="1">
      <alignment horizontal="right" vertical="center"/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9" fillId="0" borderId="0" xfId="0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11" fillId="0" borderId="0" xfId="0" applyFont="1" applyBorder="1" applyAlignment="1" applyProtection="1">
      <alignment horizontal="center" vertical="center"/>
      <protection hidden="1"/>
    </xf>
    <xf numFmtId="0" fontId="13" fillId="0" borderId="10" xfId="0" applyFont="1" applyFill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left" vertical="center"/>
      <protection hidden="1"/>
    </xf>
    <xf numFmtId="0" fontId="13" fillId="0" borderId="11" xfId="0" applyFont="1" applyFill="1" applyBorder="1" applyAlignment="1" applyProtection="1">
      <alignment horizontal="center" vertical="center"/>
      <protection hidden="1"/>
    </xf>
    <xf numFmtId="0" fontId="13" fillId="0" borderId="12" xfId="0" applyFont="1" applyFill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10" fillId="0" borderId="0" xfId="0" applyFont="1" applyAlignment="1" applyProtection="1">
      <alignment horizontal="right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0" fillId="0" borderId="11" xfId="0" applyBorder="1" applyAlignment="1" applyProtection="1">
      <alignment vertical="center"/>
      <protection hidden="1"/>
    </xf>
    <xf numFmtId="0" fontId="0" fillId="0" borderId="0" xfId="0" applyAlignment="1">
      <alignment vertical="center" wrapText="1"/>
    </xf>
    <xf numFmtId="0" fontId="35" fillId="33" borderId="0" xfId="0" applyFont="1" applyFill="1" applyAlignment="1">
      <alignment vertical="center" wrapText="1"/>
    </xf>
    <xf numFmtId="0" fontId="0" fillId="0" borderId="0" xfId="0" applyAlignment="1" applyProtection="1">
      <alignment/>
      <protection hidden="1"/>
    </xf>
    <xf numFmtId="0" fontId="7" fillId="0" borderId="13" xfId="0" applyFont="1" applyBorder="1" applyAlignment="1" applyProtection="1">
      <alignment vertical="center"/>
      <protection hidden="1"/>
    </xf>
    <xf numFmtId="0" fontId="35" fillId="0" borderId="0" xfId="0" applyFont="1" applyFill="1" applyAlignment="1">
      <alignment vertical="center" wrapText="1"/>
    </xf>
    <xf numFmtId="0" fontId="47" fillId="0" borderId="0" xfId="0" applyFont="1" applyBorder="1" applyAlignment="1">
      <alignment vertical="center" wrapText="1"/>
    </xf>
    <xf numFmtId="49" fontId="47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47" fillId="0" borderId="0" xfId="0" applyFont="1" applyFill="1" applyBorder="1" applyAlignment="1">
      <alignment vertical="center" wrapText="1"/>
    </xf>
    <xf numFmtId="0" fontId="0" fillId="0" borderId="11" xfId="0" applyBorder="1" applyAlignment="1" applyProtection="1">
      <alignment horizontal="left" vertical="center"/>
      <protection hidden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0" fillId="0" borderId="14" xfId="0" applyFont="1" applyBorder="1" applyAlignment="1" applyProtection="1">
      <alignment horizontal="center" vertical="center"/>
      <protection hidden="1"/>
    </xf>
    <xf numFmtId="0" fontId="10" fillId="0" borderId="13" xfId="0" applyFont="1" applyBorder="1" applyAlignment="1" applyProtection="1">
      <alignment horizontal="center" vertical="center"/>
      <protection hidden="1"/>
    </xf>
    <xf numFmtId="0" fontId="10" fillId="0" borderId="15" xfId="0" applyFont="1" applyBorder="1" applyAlignment="1" applyProtection="1">
      <alignment horizontal="center" vertical="center"/>
      <protection hidden="1"/>
    </xf>
    <xf numFmtId="0" fontId="10" fillId="0" borderId="11" xfId="0" applyFont="1" applyBorder="1" applyAlignment="1" applyProtection="1">
      <alignment horizontal="center" vertical="center"/>
      <protection hidden="1"/>
    </xf>
    <xf numFmtId="0" fontId="47" fillId="0" borderId="0" xfId="0" applyFont="1" applyAlignment="1" applyProtection="1">
      <alignment vertical="center" wrapText="1"/>
      <protection locked="0"/>
    </xf>
    <xf numFmtId="49" fontId="0" fillId="0" borderId="0" xfId="0" applyNumberFormat="1" applyBorder="1" applyAlignment="1">
      <alignment horizontal="center" vertical="center" wrapText="1"/>
    </xf>
    <xf numFmtId="0" fontId="8" fillId="0" borderId="0" xfId="0" applyFont="1" applyBorder="1" applyAlignment="1" applyProtection="1">
      <alignment horizontal="center" vertical="center"/>
      <protection hidden="1"/>
    </xf>
    <xf numFmtId="0" fontId="10" fillId="0" borderId="16" xfId="0" applyFont="1" applyBorder="1" applyAlignment="1" applyProtection="1">
      <alignment horizontal="center" vertical="center"/>
      <protection hidden="1"/>
    </xf>
    <xf numFmtId="0" fontId="10" fillId="34" borderId="17" xfId="0" applyFont="1" applyFill="1" applyBorder="1" applyAlignment="1" applyProtection="1">
      <alignment horizontal="left" vertical="center"/>
      <protection hidden="1" locked="0"/>
    </xf>
    <xf numFmtId="0" fontId="10" fillId="34" borderId="12" xfId="0" applyFont="1" applyFill="1" applyBorder="1" applyAlignment="1" applyProtection="1">
      <alignment horizontal="left" vertical="center"/>
      <protection hidden="1" locked="0"/>
    </xf>
    <xf numFmtId="0" fontId="10" fillId="34" borderId="18" xfId="0" applyFont="1" applyFill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right" vertical="center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7" fillId="0" borderId="17" xfId="0" applyFont="1" applyBorder="1" applyAlignment="1" applyProtection="1">
      <alignment horizontal="center" vertical="center"/>
      <protection hidden="1"/>
    </xf>
    <xf numFmtId="0" fontId="7" fillId="0" borderId="12" xfId="0" applyFont="1" applyBorder="1" applyAlignment="1" applyProtection="1">
      <alignment horizontal="center" vertical="center"/>
      <protection hidden="1"/>
    </xf>
    <xf numFmtId="0" fontId="7" fillId="0" borderId="18" xfId="0" applyFont="1" applyBorder="1" applyAlignment="1" applyProtection="1">
      <alignment horizontal="center" vertical="center"/>
      <protection hidden="1"/>
    </xf>
    <xf numFmtId="0" fontId="5" fillId="0" borderId="19" xfId="0" applyFont="1" applyBorder="1" applyAlignment="1" applyProtection="1">
      <alignment horizontal="center" vertical="center"/>
      <protection hidden="1" locked="0"/>
    </xf>
    <xf numFmtId="0" fontId="5" fillId="0" borderId="10" xfId="0" applyFont="1" applyBorder="1" applyAlignment="1" applyProtection="1">
      <alignment horizontal="center" vertical="center"/>
      <protection hidden="1" locked="0"/>
    </xf>
    <xf numFmtId="0" fontId="5" fillId="0" borderId="20" xfId="0" applyFont="1" applyBorder="1" applyAlignment="1" applyProtection="1">
      <alignment horizontal="center" vertical="center"/>
      <protection hidden="1" locked="0"/>
    </xf>
    <xf numFmtId="0" fontId="10" fillId="0" borderId="21" xfId="0" applyFont="1" applyBorder="1" applyAlignment="1" applyProtection="1">
      <alignment horizontal="center" vertical="center"/>
      <protection hidden="1"/>
    </xf>
    <xf numFmtId="0" fontId="10" fillId="0" borderId="22" xfId="0" applyFont="1" applyBorder="1" applyAlignment="1" applyProtection="1">
      <alignment horizontal="center" vertical="center"/>
      <protection hidden="1"/>
    </xf>
    <xf numFmtId="0" fontId="7" fillId="0" borderId="22" xfId="0" applyFont="1" applyBorder="1" applyAlignment="1" applyProtection="1">
      <alignment horizontal="center" vertical="center"/>
      <protection hidden="1"/>
    </xf>
    <xf numFmtId="0" fontId="7" fillId="0" borderId="16" xfId="0" applyFont="1" applyBorder="1" applyAlignment="1" applyProtection="1">
      <alignment horizontal="center" vertical="center"/>
      <protection hidden="1"/>
    </xf>
    <xf numFmtId="0" fontId="7" fillId="0" borderId="22" xfId="0" applyNumberFormat="1" applyFont="1" applyFill="1" applyBorder="1" applyAlignment="1" applyProtection="1">
      <alignment horizontal="left" vertical="center"/>
      <protection hidden="1"/>
    </xf>
    <xf numFmtId="0" fontId="7" fillId="0" borderId="16" xfId="0" applyNumberFormat="1" applyFont="1" applyFill="1" applyBorder="1" applyAlignment="1" applyProtection="1">
      <alignment horizontal="left" vertical="center"/>
      <protection hidden="1"/>
    </xf>
    <xf numFmtId="0" fontId="7" fillId="0" borderId="12" xfId="0" applyFont="1" applyBorder="1" applyAlignment="1" applyProtection="1">
      <alignment horizontal="center" vertical="center"/>
      <protection hidden="1" locked="0"/>
    </xf>
    <xf numFmtId="0" fontId="7" fillId="0" borderId="18" xfId="0" applyFont="1" applyBorder="1" applyAlignment="1" applyProtection="1">
      <alignment horizontal="center" vertical="center"/>
      <protection hidden="1" locked="0"/>
    </xf>
    <xf numFmtId="0" fontId="7" fillId="0" borderId="0" xfId="0" applyFont="1" applyBorder="1" applyAlignment="1" applyProtection="1">
      <alignment horizontal="left" vertical="center"/>
      <protection hidden="1" locked="0"/>
    </xf>
    <xf numFmtId="0" fontId="7" fillId="0" borderId="23" xfId="0" applyFont="1" applyBorder="1" applyAlignment="1" applyProtection="1">
      <alignment horizontal="left" vertical="center"/>
      <protection hidden="1" locked="0"/>
    </xf>
    <xf numFmtId="0" fontId="7" fillId="0" borderId="14" xfId="0" applyFont="1" applyBorder="1" applyAlignment="1" applyProtection="1">
      <alignment horizontal="left" vertical="center"/>
      <protection hidden="1" locked="0"/>
    </xf>
    <xf numFmtId="0" fontId="7" fillId="0" borderId="24" xfId="0" applyFont="1" applyBorder="1" applyAlignment="1" applyProtection="1">
      <alignment horizontal="left" vertical="center"/>
      <protection hidden="1" locked="0"/>
    </xf>
    <xf numFmtId="0" fontId="10" fillId="0" borderId="16" xfId="0" applyFont="1" applyFill="1" applyBorder="1" applyAlignment="1" applyProtection="1">
      <alignment horizontal="center" vertical="center"/>
      <protection hidden="1"/>
    </xf>
    <xf numFmtId="0" fontId="10" fillId="0" borderId="25" xfId="0" applyFont="1" applyFill="1" applyBorder="1" applyAlignment="1" applyProtection="1">
      <alignment horizontal="center" vertical="center"/>
      <protection hidden="1"/>
    </xf>
    <xf numFmtId="0" fontId="7" fillId="0" borderId="26" xfId="0" applyFont="1" applyBorder="1" applyAlignment="1" applyProtection="1">
      <alignment horizontal="center" vertical="center"/>
      <protection hidden="1" locked="0"/>
    </xf>
    <xf numFmtId="0" fontId="7" fillId="0" borderId="27" xfId="0" applyFont="1" applyBorder="1" applyAlignment="1" applyProtection="1">
      <alignment horizontal="center" vertical="center"/>
      <protection hidden="1" locked="0"/>
    </xf>
    <xf numFmtId="0" fontId="13" fillId="0" borderId="28" xfId="0" applyFont="1" applyFill="1" applyBorder="1" applyAlignment="1" applyProtection="1">
      <alignment horizontal="center" vertical="center"/>
      <protection hidden="1"/>
    </xf>
    <xf numFmtId="0" fontId="13" fillId="0" borderId="14" xfId="0" applyFont="1" applyFill="1" applyBorder="1" applyAlignment="1" applyProtection="1">
      <alignment horizontal="center" vertical="center"/>
      <protection hidden="1"/>
    </xf>
    <xf numFmtId="0" fontId="7" fillId="0" borderId="29" xfId="0" applyFont="1" applyBorder="1" applyAlignment="1" applyProtection="1">
      <alignment horizontal="right" vertical="center"/>
      <protection hidden="1" locked="0"/>
    </xf>
    <xf numFmtId="0" fontId="7" fillId="0" borderId="28" xfId="0" applyFont="1" applyBorder="1" applyAlignment="1" applyProtection="1">
      <alignment horizontal="right" vertical="center"/>
      <protection hidden="1" locked="0"/>
    </xf>
    <xf numFmtId="0" fontId="7" fillId="0" borderId="30" xfId="0" applyFont="1" applyBorder="1" applyAlignment="1" applyProtection="1">
      <alignment horizontal="right" vertical="center"/>
      <protection hidden="1" locked="0"/>
    </xf>
    <xf numFmtId="0" fontId="7" fillId="0" borderId="14" xfId="0" applyFont="1" applyBorder="1" applyAlignment="1" applyProtection="1">
      <alignment horizontal="right" vertical="center"/>
      <protection hidden="1" locked="0"/>
    </xf>
    <xf numFmtId="0" fontId="10" fillId="0" borderId="0" xfId="0" applyFont="1" applyBorder="1" applyAlignment="1" applyProtection="1">
      <alignment horizontal="center" vertical="center"/>
      <protection hidden="1"/>
    </xf>
    <xf numFmtId="0" fontId="10" fillId="0" borderId="14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12" fillId="0" borderId="15" xfId="0" applyFont="1" applyBorder="1" applyAlignment="1" applyProtection="1">
      <alignment horizontal="center" vertical="center"/>
      <protection hidden="1"/>
    </xf>
    <xf numFmtId="0" fontId="12" fillId="0" borderId="32" xfId="0" applyFont="1" applyBorder="1" applyAlignment="1" applyProtection="1">
      <alignment horizontal="center" vertical="center"/>
      <protection hidden="1"/>
    </xf>
    <xf numFmtId="0" fontId="7" fillId="0" borderId="16" xfId="0" applyNumberFormat="1" applyFont="1" applyFill="1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vertical="center"/>
      <protection hidden="1"/>
    </xf>
    <xf numFmtId="0" fontId="7" fillId="0" borderId="33" xfId="0" applyFont="1" applyBorder="1" applyAlignment="1" applyProtection="1">
      <alignment horizontal="center" vertical="center"/>
      <protection hidden="1" locked="0"/>
    </xf>
    <xf numFmtId="0" fontId="7" fillId="0" borderId="34" xfId="0" applyFont="1" applyBorder="1" applyAlignment="1" applyProtection="1">
      <alignment horizontal="center" vertical="center"/>
      <protection hidden="1" locked="0"/>
    </xf>
    <xf numFmtId="0" fontId="7" fillId="0" borderId="35" xfId="0" applyFont="1" applyBorder="1" applyAlignment="1" applyProtection="1">
      <alignment horizontal="center" vertical="center"/>
      <protection hidden="1" locked="0"/>
    </xf>
    <xf numFmtId="0" fontId="7" fillId="0" borderId="36" xfId="0" applyFont="1" applyBorder="1" applyAlignment="1" applyProtection="1">
      <alignment horizontal="center" vertical="center"/>
      <protection hidden="1" locked="0"/>
    </xf>
    <xf numFmtId="0" fontId="7" fillId="0" borderId="11" xfId="0" applyFont="1" applyBorder="1" applyAlignment="1" applyProtection="1">
      <alignment horizontal="left" vertical="center"/>
      <protection hidden="1" locked="0"/>
    </xf>
    <xf numFmtId="0" fontId="7" fillId="0" borderId="37" xfId="0" applyFont="1" applyBorder="1" applyAlignment="1" applyProtection="1">
      <alignment horizontal="left" vertical="center"/>
      <protection hidden="1" locked="0"/>
    </xf>
    <xf numFmtId="0" fontId="7" fillId="0" borderId="22" xfId="0" applyFont="1" applyBorder="1" applyAlignment="1" applyProtection="1">
      <alignment horizontal="right" vertical="center"/>
      <protection hidden="1" locked="0"/>
    </xf>
    <xf numFmtId="0" fontId="7" fillId="0" borderId="38" xfId="0" applyFont="1" applyBorder="1" applyAlignment="1" applyProtection="1">
      <alignment horizontal="right" vertical="center"/>
      <protection hidden="1" locked="0"/>
    </xf>
    <xf numFmtId="0" fontId="10" fillId="0" borderId="39" xfId="0" applyFont="1" applyBorder="1" applyAlignment="1" applyProtection="1">
      <alignment horizontal="center" vertical="center"/>
      <protection hidden="1"/>
    </xf>
    <xf numFmtId="0" fontId="0" fillId="0" borderId="39" xfId="0" applyBorder="1" applyAlignment="1" applyProtection="1">
      <alignment vertical="center"/>
      <protection hidden="1"/>
    </xf>
    <xf numFmtId="0" fontId="7" fillId="0" borderId="40" xfId="0" applyFont="1" applyBorder="1" applyAlignment="1" applyProtection="1">
      <alignment horizontal="center" vertical="center"/>
      <protection hidden="1" locked="0"/>
    </xf>
    <xf numFmtId="0" fontId="7" fillId="0" borderId="41" xfId="0" applyFont="1" applyBorder="1" applyAlignment="1" applyProtection="1">
      <alignment horizontal="center" vertical="center"/>
      <protection hidden="1" locked="0"/>
    </xf>
    <xf numFmtId="0" fontId="7" fillId="0" borderId="42" xfId="0" applyFont="1" applyBorder="1" applyAlignment="1" applyProtection="1">
      <alignment horizontal="center" vertical="center"/>
      <protection hidden="1" locked="0"/>
    </xf>
    <xf numFmtId="0" fontId="7" fillId="0" borderId="39" xfId="0" applyFont="1" applyBorder="1" applyAlignment="1" applyProtection="1">
      <alignment horizontal="right" vertical="center"/>
      <protection hidden="1" locked="0"/>
    </xf>
    <xf numFmtId="0" fontId="7" fillId="0" borderId="19" xfId="0" applyFont="1" applyBorder="1" applyAlignment="1" applyProtection="1">
      <alignment horizontal="right" vertical="center"/>
      <protection hidden="1" locked="0"/>
    </xf>
    <xf numFmtId="0" fontId="7" fillId="0" borderId="10" xfId="0" applyFont="1" applyBorder="1" applyAlignment="1" applyProtection="1">
      <alignment horizontal="left" vertical="center"/>
      <protection hidden="1" locked="0"/>
    </xf>
    <xf numFmtId="0" fontId="7" fillId="0" borderId="20" xfId="0" applyFont="1" applyBorder="1" applyAlignment="1" applyProtection="1">
      <alignment horizontal="left" vertical="center"/>
      <protection hidden="1" locked="0"/>
    </xf>
    <xf numFmtId="0" fontId="0" fillId="0" borderId="22" xfId="0" applyBorder="1" applyAlignment="1" applyProtection="1">
      <alignment vertical="center"/>
      <protection hidden="1"/>
    </xf>
    <xf numFmtId="0" fontId="7" fillId="0" borderId="43" xfId="0" applyFont="1" applyBorder="1" applyAlignment="1" applyProtection="1">
      <alignment horizontal="center" vertical="center"/>
      <protection hidden="1" locked="0"/>
    </xf>
    <xf numFmtId="0" fontId="7" fillId="0" borderId="13" xfId="0" applyFont="1" applyBorder="1" applyAlignment="1" applyProtection="1">
      <alignment horizontal="center" vertical="center"/>
      <protection hidden="1" locked="0"/>
    </xf>
    <xf numFmtId="0" fontId="10" fillId="0" borderId="44" xfId="0" applyFont="1" applyFill="1" applyBorder="1" applyAlignment="1" applyProtection="1">
      <alignment horizontal="center" vertical="center"/>
      <protection hidden="1"/>
    </xf>
    <xf numFmtId="0" fontId="0" fillId="0" borderId="44" xfId="0" applyFill="1" applyBorder="1" applyAlignment="1" applyProtection="1">
      <alignment vertical="center"/>
      <protection hidden="1"/>
    </xf>
    <xf numFmtId="0" fontId="0" fillId="0" borderId="25" xfId="0" applyFill="1" applyBorder="1" applyAlignment="1" applyProtection="1">
      <alignment vertical="center"/>
      <protection hidden="1"/>
    </xf>
    <xf numFmtId="0" fontId="13" fillId="0" borderId="45" xfId="0" applyFont="1" applyFill="1" applyBorder="1" applyAlignment="1" applyProtection="1">
      <alignment horizontal="center" vertical="center"/>
      <protection hidden="1"/>
    </xf>
    <xf numFmtId="0" fontId="7" fillId="0" borderId="46" xfId="0" applyFont="1" applyBorder="1" applyAlignment="1" applyProtection="1">
      <alignment horizontal="right" vertical="center"/>
      <protection hidden="1" locked="0"/>
    </xf>
    <xf numFmtId="0" fontId="7" fillId="0" borderId="45" xfId="0" applyFont="1" applyBorder="1" applyAlignment="1" applyProtection="1">
      <alignment horizontal="right" vertical="center"/>
      <protection hidden="1" locked="0"/>
    </xf>
    <xf numFmtId="0" fontId="7" fillId="0" borderId="45" xfId="0" applyFont="1" applyBorder="1" applyAlignment="1" applyProtection="1">
      <alignment horizontal="left" vertical="center"/>
      <protection hidden="1" locked="0"/>
    </xf>
    <xf numFmtId="0" fontId="7" fillId="0" borderId="47" xfId="0" applyFont="1" applyBorder="1" applyAlignment="1" applyProtection="1">
      <alignment horizontal="left" vertical="center"/>
      <protection hidden="1" locked="0"/>
    </xf>
    <xf numFmtId="0" fontId="7" fillId="0" borderId="22" xfId="0" applyNumberFormat="1" applyFont="1" applyFill="1" applyBorder="1" applyAlignment="1" applyProtection="1">
      <alignment horizontal="center" vertical="center"/>
      <protection hidden="1"/>
    </xf>
    <xf numFmtId="0" fontId="7" fillId="0" borderId="48" xfId="0" applyFont="1" applyBorder="1" applyAlignment="1" applyProtection="1">
      <alignment horizontal="center" vertical="center"/>
      <protection hidden="1" locked="0"/>
    </xf>
    <xf numFmtId="0" fontId="7" fillId="0" borderId="49" xfId="0" applyFont="1" applyBorder="1" applyAlignment="1" applyProtection="1">
      <alignment horizontal="center" vertical="center"/>
      <protection hidden="1" locked="0"/>
    </xf>
    <xf numFmtId="0" fontId="7" fillId="0" borderId="50" xfId="0" applyFont="1" applyBorder="1" applyAlignment="1" applyProtection="1">
      <alignment horizontal="center" vertical="center"/>
      <protection hidden="1" locked="0"/>
    </xf>
    <xf numFmtId="0" fontId="7" fillId="0" borderId="51" xfId="0" applyFont="1" applyBorder="1" applyAlignment="1" applyProtection="1">
      <alignment horizontal="center" vertical="center"/>
      <protection hidden="1" locked="0"/>
    </xf>
    <xf numFmtId="0" fontId="0" fillId="0" borderId="16" xfId="0" applyBorder="1" applyAlignment="1" applyProtection="1">
      <alignment vertical="center"/>
      <protection hidden="1"/>
    </xf>
    <xf numFmtId="0" fontId="7" fillId="0" borderId="17" xfId="0" applyFont="1" applyBorder="1" applyAlignment="1" applyProtection="1">
      <alignment horizontal="center" vertical="center"/>
      <protection hidden="1" locked="0"/>
    </xf>
    <xf numFmtId="0" fontId="7" fillId="0" borderId="21" xfId="0" applyFont="1" applyBorder="1" applyAlignment="1" applyProtection="1">
      <alignment horizontal="right" vertical="center"/>
      <protection hidden="1" locked="0"/>
    </xf>
    <xf numFmtId="0" fontId="7" fillId="0" borderId="31" xfId="0" applyFont="1" applyBorder="1" applyAlignment="1" applyProtection="1">
      <alignment horizontal="right" vertical="center"/>
      <protection hidden="1" locked="0"/>
    </xf>
    <xf numFmtId="0" fontId="7" fillId="0" borderId="15" xfId="0" applyFont="1" applyBorder="1" applyAlignment="1" applyProtection="1">
      <alignment horizontal="left" vertical="center"/>
      <protection hidden="1" locked="0"/>
    </xf>
    <xf numFmtId="0" fontId="7" fillId="0" borderId="32" xfId="0" applyFont="1" applyBorder="1" applyAlignment="1" applyProtection="1">
      <alignment horizontal="left" vertical="center"/>
      <protection hidden="1" locked="0"/>
    </xf>
    <xf numFmtId="0" fontId="7" fillId="0" borderId="52" xfId="0" applyFont="1" applyBorder="1" applyAlignment="1" applyProtection="1">
      <alignment horizontal="left" vertical="center"/>
      <protection hidden="1"/>
    </xf>
    <xf numFmtId="0" fontId="7" fillId="0" borderId="53" xfId="0" applyFont="1" applyBorder="1" applyAlignment="1" applyProtection="1">
      <alignment horizontal="left" vertical="center"/>
      <protection hidden="1"/>
    </xf>
    <xf numFmtId="0" fontId="7" fillId="0" borderId="53" xfId="0" applyFont="1" applyBorder="1" applyAlignment="1" applyProtection="1">
      <alignment horizontal="right" vertical="center"/>
      <protection hidden="1"/>
    </xf>
    <xf numFmtId="0" fontId="7" fillId="0" borderId="54" xfId="0" applyFont="1" applyBorder="1" applyAlignment="1" applyProtection="1">
      <alignment horizontal="right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2" xfId="0" applyFont="1" applyBorder="1" applyAlignment="1" applyProtection="1">
      <alignment horizontal="left" vertical="center"/>
      <protection hidden="1" locked="0"/>
    </xf>
    <xf numFmtId="0" fontId="7" fillId="0" borderId="16" xfId="0" applyFont="1" applyBorder="1" applyAlignment="1" applyProtection="1">
      <alignment horizontal="left" vertical="center"/>
      <protection hidden="1" locked="0"/>
    </xf>
    <xf numFmtId="0" fontId="7" fillId="0" borderId="17" xfId="0" applyFont="1" applyBorder="1" applyAlignment="1" applyProtection="1">
      <alignment horizontal="left" vertical="center"/>
      <protection hidden="1" locked="0"/>
    </xf>
    <xf numFmtId="0" fontId="7" fillId="0" borderId="12" xfId="0" applyFont="1" applyBorder="1" applyAlignment="1" applyProtection="1">
      <alignment horizontal="left" vertical="center"/>
      <protection hidden="1" locked="0"/>
    </xf>
    <xf numFmtId="0" fontId="7" fillId="0" borderId="18" xfId="0" applyFont="1" applyBorder="1" applyAlignment="1" applyProtection="1">
      <alignment horizontal="left" vertical="center"/>
      <protection hidden="1" locked="0"/>
    </xf>
    <xf numFmtId="0" fontId="10" fillId="0" borderId="17" xfId="0" applyFont="1" applyBorder="1" applyAlignment="1" applyProtection="1">
      <alignment horizontal="center" vertical="center"/>
      <protection hidden="1"/>
    </xf>
    <xf numFmtId="0" fontId="10" fillId="0" borderId="12" xfId="0" applyFont="1" applyBorder="1" applyAlignment="1" applyProtection="1">
      <alignment horizontal="center" vertical="center"/>
      <protection hidden="1"/>
    </xf>
    <xf numFmtId="0" fontId="7" fillId="0" borderId="22" xfId="0" applyFont="1" applyBorder="1" applyAlignment="1" applyProtection="1">
      <alignment horizontal="right" vertical="center"/>
      <protection hidden="1"/>
    </xf>
    <xf numFmtId="0" fontId="7" fillId="0" borderId="38" xfId="0" applyFont="1" applyBorder="1" applyAlignment="1" applyProtection="1">
      <alignment horizontal="right" vertical="center"/>
      <protection hidden="1"/>
    </xf>
    <xf numFmtId="0" fontId="7" fillId="0" borderId="16" xfId="0" applyFont="1" applyBorder="1" applyAlignment="1" applyProtection="1">
      <alignment horizontal="center" vertical="center"/>
      <protection hidden="1" locked="0"/>
    </xf>
    <xf numFmtId="14" fontId="5" fillId="0" borderId="19" xfId="0" applyNumberFormat="1" applyFont="1" applyBorder="1" applyAlignment="1" applyProtection="1">
      <alignment horizontal="center" vertical="center"/>
      <protection hidden="1" locked="0"/>
    </xf>
    <xf numFmtId="14" fontId="5" fillId="0" borderId="10" xfId="0" applyNumberFormat="1" applyFont="1" applyBorder="1" applyAlignment="1" applyProtection="1">
      <alignment horizontal="center" vertical="center"/>
      <protection hidden="1" locked="0"/>
    </xf>
    <xf numFmtId="14" fontId="5" fillId="0" borderId="20" xfId="0" applyNumberFormat="1" applyFont="1" applyBorder="1" applyAlignment="1" applyProtection="1">
      <alignment horizontal="center" vertical="center"/>
      <protection hidden="1" locked="0"/>
    </xf>
    <xf numFmtId="0" fontId="0" fillId="0" borderId="11" xfId="0" applyBorder="1" applyAlignment="1" applyProtection="1">
      <alignment horizontal="left" vertical="center"/>
      <protection hidden="1"/>
    </xf>
    <xf numFmtId="0" fontId="7" fillId="0" borderId="22" xfId="0" applyFont="1" applyBorder="1" applyAlignment="1" applyProtection="1">
      <alignment horizontal="center" vertical="center"/>
      <protection hidden="1" locked="0"/>
    </xf>
    <xf numFmtId="0" fontId="0" fillId="0" borderId="16" xfId="0" applyBorder="1" applyAlignment="1" applyProtection="1">
      <alignment horizontal="center"/>
      <protection hidden="1" locked="0"/>
    </xf>
    <xf numFmtId="0" fontId="0" fillId="0" borderId="22" xfId="0" applyBorder="1" applyAlignment="1" applyProtection="1">
      <alignment horizontal="center"/>
      <protection hidden="1"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43</xdr:col>
      <xdr:colOff>9525</xdr:colOff>
      <xdr:row>0</xdr:row>
      <xdr:rowOff>66675</xdr:rowOff>
    </xdr:from>
    <xdr:to>
      <xdr:col>55</xdr:col>
      <xdr:colOff>0</xdr:colOff>
      <xdr:row>4</xdr:row>
      <xdr:rowOff>95250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rcRect l="81910" t="21669" r="14416" b="67588"/>
        <a:stretch>
          <a:fillRect/>
        </a:stretch>
      </xdr:blipFill>
      <xdr:spPr>
        <a:xfrm>
          <a:off x="4543425" y="66675"/>
          <a:ext cx="12477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52"/>
  <sheetViews>
    <sheetView showGridLines="0" showRowColHeaders="0" tabSelected="1" workbookViewId="0" topLeftCell="A1">
      <selection activeCell="BJ7" sqref="BJ7:BK7"/>
    </sheetView>
  </sheetViews>
  <sheetFormatPr defaultColWidth="1.57421875" defaultRowHeight="15"/>
  <cols>
    <col min="1" max="2" width="1.57421875" style="17" customWidth="1"/>
    <col min="3" max="3" width="2.00390625" style="17" bestFit="1" customWidth="1"/>
    <col min="4" max="53" width="1.57421875" style="17" customWidth="1"/>
    <col min="54" max="16384" width="1.57421875" style="17" customWidth="1"/>
  </cols>
  <sheetData>
    <row r="1" spans="1:53" ht="34.5" customHeight="1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2"/>
      <c r="AS1" s="43"/>
      <c r="AT1" s="43"/>
      <c r="AU1" s="43"/>
      <c r="AV1" s="43"/>
      <c r="AW1" s="43"/>
      <c r="AX1" s="43"/>
      <c r="AY1" s="43"/>
      <c r="AZ1" s="43"/>
      <c r="BA1" s="43"/>
    </row>
    <row r="2" spans="1:53" ht="15.75" customHeight="1">
      <c r="A2" s="44" t="s">
        <v>1</v>
      </c>
      <c r="B2" s="44"/>
      <c r="C2" s="44"/>
      <c r="D2" s="44"/>
      <c r="E2" s="44"/>
      <c r="F2" s="135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7"/>
      <c r="S2" s="3"/>
      <c r="T2" s="3"/>
      <c r="U2" s="3"/>
      <c r="V2" s="1"/>
      <c r="W2" s="3"/>
      <c r="X2" s="3"/>
      <c r="Y2" s="2" t="s">
        <v>2</v>
      </c>
      <c r="Z2" s="49"/>
      <c r="AA2" s="50"/>
      <c r="AB2" s="50"/>
      <c r="AC2" s="50"/>
      <c r="AD2" s="51"/>
      <c r="AE2" s="1"/>
      <c r="AF2" s="44" t="s">
        <v>3</v>
      </c>
      <c r="AG2" s="44"/>
      <c r="AH2" s="44"/>
      <c r="AI2" s="44"/>
      <c r="AJ2" s="44"/>
      <c r="AK2" s="44"/>
      <c r="AL2" s="49"/>
      <c r="AM2" s="50"/>
      <c r="AN2" s="50"/>
      <c r="AO2" s="50"/>
      <c r="AP2" s="50"/>
      <c r="AQ2" s="51"/>
      <c r="AR2" s="43"/>
      <c r="AS2" s="43"/>
      <c r="AT2" s="43"/>
      <c r="AU2" s="43"/>
      <c r="AV2" s="43"/>
      <c r="AW2" s="43"/>
      <c r="AX2" s="43"/>
      <c r="AY2" s="43"/>
      <c r="AZ2" s="43"/>
      <c r="BA2" s="43"/>
    </row>
    <row r="3" spans="1:53" ht="14.25" customHeight="1">
      <c r="A3" s="46" t="s">
        <v>58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8"/>
      <c r="AR3" s="37"/>
      <c r="AS3" s="37"/>
      <c r="AT3" s="37"/>
      <c r="AU3" s="37"/>
      <c r="AV3" s="37"/>
      <c r="AW3" s="37"/>
      <c r="AX3" s="37"/>
      <c r="AY3" s="37"/>
      <c r="AZ3" s="37"/>
      <c r="BA3" s="37"/>
    </row>
    <row r="4" spans="1:53" ht="14.25" customHeight="1">
      <c r="A4" s="46" t="s">
        <v>57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8"/>
      <c r="AR4" s="37"/>
      <c r="AS4" s="37"/>
      <c r="AT4" s="37"/>
      <c r="AU4" s="37"/>
      <c r="AV4" s="37"/>
      <c r="AW4" s="37"/>
      <c r="AX4" s="37"/>
      <c r="AY4" s="37"/>
      <c r="AZ4" s="37"/>
      <c r="BA4" s="37"/>
    </row>
    <row r="5" spans="1:53" ht="10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</row>
    <row r="6" spans="1:55" ht="15">
      <c r="A6" s="38" t="s">
        <v>4</v>
      </c>
      <c r="B6" s="38"/>
      <c r="C6" s="38"/>
      <c r="D6" s="38"/>
      <c r="E6" s="39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1"/>
      <c r="AC6" s="130" t="s">
        <v>5</v>
      </c>
      <c r="AD6" s="131"/>
      <c r="AE6" s="131"/>
      <c r="AF6" s="131"/>
      <c r="AG6" s="131"/>
      <c r="AH6" s="39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1"/>
    </row>
    <row r="7" spans="1:55" ht="15.75" thickBot="1">
      <c r="A7" s="52" t="s">
        <v>6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 t="s">
        <v>7</v>
      </c>
      <c r="Y7" s="52"/>
      <c r="Z7" s="52"/>
      <c r="AA7" s="52"/>
      <c r="AC7" s="52" t="s">
        <v>6</v>
      </c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 t="s">
        <v>7</v>
      </c>
      <c r="BA7" s="52"/>
      <c r="BB7" s="52"/>
      <c r="BC7" s="52"/>
    </row>
    <row r="8" spans="1:55" ht="15">
      <c r="A8" s="53">
        <v>1</v>
      </c>
      <c r="B8" s="54"/>
      <c r="C8" s="56">
        <f>_xlfn.IFERROR(IF(VLOOKUP(E$6,Mannschaften!A$1:Z$27,2,FALSE)=0,"",(VLOOKUP(E$6,Mannschaften!A$1:Z$27,2,FALSE))),"")</f>
      </c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109">
        <f>_xlfn.IFERROR(IF(VLOOKUP(E$6,Mannschaften!$A$1:$AA$26,3,FALSE)=0,"",(VLOOKUP(E$6,Mannschaften!$A$1:$AA$26,3,FALSE))),"")</f>
      </c>
      <c r="Y8" s="109"/>
      <c r="Z8" s="109"/>
      <c r="AA8" s="109"/>
      <c r="AC8" s="53">
        <v>1</v>
      </c>
      <c r="AD8" s="53"/>
      <c r="AE8" s="56">
        <f>_xlfn.IFERROR(IF(VLOOKUP(AH$6,Mannschaften!A$1:Z$27,2,FALSE)=0,"",VLOOKUP(AH$6,Mannschaften!A$1:Z$27,2,FALSE)),"")</f>
      </c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109">
        <f>_xlfn.IFERROR(IF(VLOOKUP(AH$6,Mannschaften!A$1:Z$27,3,FALSE)=0,"",(VLOOKUP(AH$6,Mannschaften!A$1:Z$27,3,FALSE))),"")</f>
      </c>
      <c r="BA8" s="109"/>
      <c r="BB8" s="109"/>
      <c r="BC8" s="109"/>
    </row>
    <row r="9" spans="1:55" ht="15">
      <c r="A9" s="38">
        <v>2</v>
      </c>
      <c r="B9" s="55"/>
      <c r="C9" s="56">
        <f>_xlfn.IFERROR(IF(VLOOKUP(E$6,Mannschaften!A$1:Z$27,4,FALSE)=0,"",(VLOOKUP(E$6,Mannschaften!A$1:Z$27,4,FALSE))),"")</f>
      </c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109">
        <f>_xlfn.IFERROR(IF(VLOOKUP(E$6,Mannschaften!$A$1:$AA$26,5,FALSE)=0,"",(VLOOKUP(E$6,Mannschaften!$A$1:$AA$26,5,FALSE))),"")</f>
      </c>
      <c r="Y9" s="109"/>
      <c r="Z9" s="109"/>
      <c r="AA9" s="109"/>
      <c r="AC9" s="38">
        <v>2</v>
      </c>
      <c r="AD9" s="38"/>
      <c r="AE9" s="56">
        <f>_xlfn.IFERROR(IF(VLOOKUP(AH$6,Mannschaften!A$1:Z$27,4,FALSE)=0,"",VLOOKUP(AH$6,Mannschaften!A$1:Z$27,4,FALSE)),"")</f>
      </c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109">
        <f>_xlfn.IFERROR(IF(VLOOKUP(AH$6,Mannschaften!A$1:Z$27,5,FALSE)=0,"",(VLOOKUP(AH$6,Mannschaften!A$1:Z$27,5,FALSE))),"")</f>
      </c>
      <c r="BA9" s="109"/>
      <c r="BB9" s="109"/>
      <c r="BC9" s="109"/>
    </row>
    <row r="10" spans="1:55" ht="15">
      <c r="A10" s="38">
        <v>3</v>
      </c>
      <c r="B10" s="55"/>
      <c r="C10" s="56">
        <f>_xlfn.IFERROR(IF(VLOOKUP(E$6,Mannschaften!A$1:Z$27,6,FALSE)=0,"",(VLOOKUP(E$6,Mannschaften!A$1:Z$27,6,FALSE))),"")</f>
      </c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109">
        <f>_xlfn.IFERROR(IF(VLOOKUP(E$6,Mannschaften!$A$1:$AA$26,7,FALSE)=0,"",(VLOOKUP(E$6,Mannschaften!$A$1:$AA$26,7,FALSE))),"")</f>
      </c>
      <c r="Y10" s="109"/>
      <c r="Z10" s="109"/>
      <c r="AA10" s="109"/>
      <c r="AC10" s="38">
        <v>3</v>
      </c>
      <c r="AD10" s="38"/>
      <c r="AE10" s="56">
        <f>_xlfn.IFERROR(IF(VLOOKUP(AH$6,Mannschaften!A$1:Z$27,6,FALSE)=0,"",VLOOKUP(AH$6,Mannschaften!A$1:Z$27,6,FALSE)),"")</f>
      </c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109">
        <f>_xlfn.IFERROR(IF(VLOOKUP(AH$6,Mannschaften!A$1:Z$27,7,FALSE)=0,"",(VLOOKUP(AH$6,Mannschaften!A$1:Z$27,7,FALSE))),"")</f>
      </c>
      <c r="BA10" s="109"/>
      <c r="BB10" s="109"/>
      <c r="BC10" s="109"/>
    </row>
    <row r="11" spans="1:55" ht="15">
      <c r="A11" s="38">
        <v>4</v>
      </c>
      <c r="B11" s="55"/>
      <c r="C11" s="56">
        <f>_xlfn.IFERROR(IF(VLOOKUP(E$6,Mannschaften!A$1:Z$27,8,FALSE)=0,"",(VLOOKUP(E$6,Mannschaften!A$1:Z$27,8,FALSE))),"")</f>
      </c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109">
        <f>_xlfn.IFERROR(IF(VLOOKUP(E$6,Mannschaften!$A$1:$AA$26,9,FALSE)=0,"",(VLOOKUP(E$6,Mannschaften!$A$1:$AA$26,9,FALSE))),"")</f>
      </c>
      <c r="Y11" s="109"/>
      <c r="Z11" s="109"/>
      <c r="AA11" s="109"/>
      <c r="AC11" s="38">
        <v>4</v>
      </c>
      <c r="AD11" s="38"/>
      <c r="AE11" s="56">
        <f>_xlfn.IFERROR(IF(VLOOKUP(AH$6,Mannschaften!A$1:Z$27,8,FALSE)=0,"",VLOOKUP(AH$6,Mannschaften!A$1:Z$27,8,FALSE)),"")</f>
      </c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109">
        <f>_xlfn.IFERROR(IF(VLOOKUP(AH$6,Mannschaften!A$1:Z$27,9,FALSE)=0,"",(VLOOKUP(AH$6,Mannschaften!A$1:Z$27,9,FALSE))),"")</f>
      </c>
      <c r="BA11" s="109"/>
      <c r="BB11" s="109"/>
      <c r="BC11" s="109"/>
    </row>
    <row r="12" spans="1:55" ht="15">
      <c r="A12" s="38">
        <v>5</v>
      </c>
      <c r="B12" s="55"/>
      <c r="C12" s="56">
        <f>_xlfn.IFERROR(IF(VLOOKUP(E$6,Mannschaften!A$1:Z$27,10,FALSE)=0,"",(VLOOKUP(E$6,Mannschaften!A$1:Z$27,10,FALSE))),"")</f>
      </c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109">
        <f>_xlfn.IFERROR(IF(VLOOKUP(E$6,Mannschaften!$A$1:$AA$26,11,FALSE)=0,"",(VLOOKUP(E$6,Mannschaften!$A$1:$AA$26,11,FALSE))),"")</f>
      </c>
      <c r="Y12" s="109"/>
      <c r="Z12" s="109"/>
      <c r="AA12" s="109"/>
      <c r="AC12" s="38">
        <v>5</v>
      </c>
      <c r="AD12" s="38"/>
      <c r="AE12" s="56">
        <f>_xlfn.IFERROR(IF(VLOOKUP(AH$6,Mannschaften!A$1:Z$27,10,FALSE)=0,"",VLOOKUP(AH$6,Mannschaften!A$1:Z$27,10,FALSE)),"")</f>
      </c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109">
        <f>_xlfn.IFERROR(IF(VLOOKUP(AH$6,Mannschaften!A$1:Z$27,11,FALSE)=0,"",(VLOOKUP(AH$6,Mannschaften!A$1:Z$27,11,FALSE))),"")</f>
      </c>
      <c r="BA12" s="109"/>
      <c r="BB12" s="109"/>
      <c r="BC12" s="109"/>
    </row>
    <row r="13" spans="1:55" ht="15">
      <c r="A13" s="38">
        <v>6</v>
      </c>
      <c r="B13" s="55"/>
      <c r="C13" s="56">
        <f>_xlfn.IFERROR(IF(VLOOKUP(E$6,Mannschaften!A$1:Z$27,12,FALSE)=0,"",(VLOOKUP(E$6,Mannschaften!A$1:Z$27,12,FALSE))),"")</f>
      </c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109">
        <f>_xlfn.IFERROR(IF(VLOOKUP(E$6,Mannschaften!$A$1:$AA$26,13,FALSE)=0,"",(VLOOKUP(E$6,Mannschaften!$A$1:$AA$26,13,FALSE))),"")</f>
      </c>
      <c r="Y13" s="109"/>
      <c r="Z13" s="109"/>
      <c r="AA13" s="109"/>
      <c r="AC13" s="38">
        <v>6</v>
      </c>
      <c r="AD13" s="38"/>
      <c r="AE13" s="56">
        <f>_xlfn.IFERROR(IF(VLOOKUP(AH$6,Mannschaften!A$1:Z$27,12,FALSE)=0,"",VLOOKUP(AH$6,Mannschaften!A$1:Z$27,12,FALSE)),"")</f>
      </c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109">
        <f>_xlfn.IFERROR(IF(VLOOKUP(AH$6,Mannschaften!A$1:Z$27,13,FALSE)=0,"",(VLOOKUP(AH$6,Mannschaften!A$1:Z$27,13,FALSE))),"")</f>
      </c>
      <c r="BA13" s="109"/>
      <c r="BB13" s="109"/>
      <c r="BC13" s="109"/>
    </row>
    <row r="14" spans="1:55" ht="15">
      <c r="A14" s="38">
        <v>7</v>
      </c>
      <c r="B14" s="55"/>
      <c r="C14" s="57">
        <f>_xlfn.IFERROR(IF(VLOOKUP(E$6,Mannschaften!A$1:Z$27,14,FALSE)=0,"",(VLOOKUP(E$6,Mannschaften!A$1:Z$27,14,FALSE))),"")</f>
      </c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79">
        <f>_xlfn.IFERROR(IF(VLOOKUP(E$6,Mannschaften!$A$1:$AA$26,15,FALSE)=0,"",(VLOOKUP(E$6,Mannschaften!$A$1:$AA$26,15,FALSE))),"")</f>
      </c>
      <c r="Y14" s="79"/>
      <c r="Z14" s="79"/>
      <c r="AA14" s="79"/>
      <c r="AC14" s="38">
        <v>7</v>
      </c>
      <c r="AD14" s="38"/>
      <c r="AE14" s="57">
        <f>_xlfn.IFERROR(IF(VLOOKUP(AH$6,Mannschaften!A$1:Z$27,14,FALSE)=0,"",VLOOKUP(AH$6,Mannschaften!A$1:Z$27,14,FALSE)),"")</f>
      </c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79">
        <f>_xlfn.IFERROR(IF(VLOOKUP(AH$6,Mannschaften!A$1:Z$27,15,FALSE)=0,"",(VLOOKUP(AH$6,Mannschaften!A$1:Z$27,15,FALSE))),"")</f>
      </c>
      <c r="BA14" s="79"/>
      <c r="BB14" s="79"/>
      <c r="BC14" s="79"/>
    </row>
    <row r="15" spans="1:55" ht="15">
      <c r="A15" s="38">
        <v>8</v>
      </c>
      <c r="B15" s="55"/>
      <c r="C15" s="57">
        <f>_xlfn.IFERROR(IF(VLOOKUP(E$6,Mannschaften!A$1:Z$27,16,FALSE)=0,"",VLOOKUP(E$6,Mannschaften!A$1:Z$27,16,FALSE)),"")</f>
      </c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79">
        <f>_xlfn.IFERROR(IF(VLOOKUP(E$6,Mannschaften!$A$1:$AA$26,17,FALSE)=0,"",(VLOOKUP(E$6,Mannschaften!$A$1:$AA$26,17,FALSE))),"")</f>
      </c>
      <c r="Y15" s="79"/>
      <c r="Z15" s="79"/>
      <c r="AA15" s="79"/>
      <c r="AC15" s="38">
        <v>8</v>
      </c>
      <c r="AD15" s="38"/>
      <c r="AE15" s="57">
        <f>_xlfn.IFERROR(IF(VLOOKUP(AH$6,Mannschaften!A$1:Z$27,16,FALSE)=0,"",VLOOKUP(AH$6,Mannschaften!A$1:Z$27,16,FALSE)),"")</f>
      </c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79">
        <f>_xlfn.IFERROR(IF(VLOOKUP(AH$6,Mannschaften!A$1:Z$27,17,FALSE)=0,"",VLOOKUP(AH$6,Mannschaften!A$1:Z$27,17,FALSE)),"")</f>
      </c>
      <c r="BA15" s="79"/>
      <c r="BB15" s="79"/>
      <c r="BC15" s="79"/>
    </row>
    <row r="16" spans="1:55" ht="15">
      <c r="A16" s="38">
        <v>9</v>
      </c>
      <c r="B16" s="55"/>
      <c r="C16" s="57">
        <f>_xlfn.IFERROR(IF(VLOOKUP(E$6,Mannschaften!A$1:Z$27,18,FALSE)=0,"",VLOOKUP(E$6,Mannschaften!A$1:Z$27,18,FALSE)),"")</f>
      </c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79">
        <f>_xlfn.IFERROR(IF(VLOOKUP(E$6,Mannschaften!$A$1:$AA$26,19,FALSE)=0,"",VLOOKUP(E$6,Mannschaften!$A$1:$AA$26,19,FALSE)),"")</f>
      </c>
      <c r="Y16" s="79"/>
      <c r="Z16" s="79"/>
      <c r="AA16" s="79"/>
      <c r="AC16" s="38">
        <v>9</v>
      </c>
      <c r="AD16" s="38"/>
      <c r="AE16" s="57">
        <f>_xlfn.IFERROR(IF(VLOOKUP(AH$6,Mannschaften!A$1:Z$27,18,FALSE)=0,"",VLOOKUP(AH$6,Mannschaften!A$1:Z$27,18,FALSE)),"")</f>
      </c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79">
        <f>_xlfn.IFERROR(IF(VLOOKUP(AH$6,Mannschaften!A$1:Z$27,19,FALSE)=0,"",VLOOKUP(AH$6,Mannschaften!A$1:Z$27,19,FALSE)),"")</f>
      </c>
      <c r="BA16" s="79"/>
      <c r="BB16" s="79"/>
      <c r="BC16" s="79"/>
    </row>
    <row r="17" spans="1:55" ht="15">
      <c r="A17" s="38">
        <v>10</v>
      </c>
      <c r="B17" s="55"/>
      <c r="C17" s="57">
        <f>_xlfn.IFERROR(IF(VLOOKUP(E$6,Mannschaften!A$1:Z$27,20,FALSE)=0,"",VLOOKUP(E$6,Mannschaften!A$1:Z$27,20,FALSE)),"")</f>
      </c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79">
        <f>_xlfn.IFERROR(IF(VLOOKUP(E$6,Mannschaften!$A$1:$AA$26,21,FALSE)=0,"",VLOOKUP(E$6,Mannschaften!$A$1:$AA$26,21,FALSE)),"")</f>
      </c>
      <c r="Y17" s="79"/>
      <c r="Z17" s="79"/>
      <c r="AA17" s="79"/>
      <c r="AC17" s="38">
        <v>10</v>
      </c>
      <c r="AD17" s="38"/>
      <c r="AE17" s="57">
        <f>_xlfn.IFERROR(IF(VLOOKUP(AH$6,Mannschaften!A$1:Z$27,20,FALSE)=0,"",VLOOKUP(AH$6,Mannschaften!A$1:Z$27,20,FALSE)),"")</f>
      </c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79">
        <f>_xlfn.IFERROR(IF(VLOOKUP(AH$6,Mannschaften!A$1:Z$27,21,FALSE)=0,"",VLOOKUP(AH$6,Mannschaften!A$1:Z$27,21,FALSE)),"")</f>
      </c>
      <c r="BA17" s="79"/>
      <c r="BB17" s="79"/>
      <c r="BC17" s="79"/>
    </row>
    <row r="18" spans="1:53" ht="9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5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</row>
    <row r="19" spans="1:55" ht="16.5" thickBot="1">
      <c r="A19" s="5"/>
      <c r="B19" s="6"/>
      <c r="C19" s="76" t="s">
        <v>8</v>
      </c>
      <c r="D19" s="77"/>
      <c r="E19" s="76" t="s">
        <v>9</v>
      </c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80"/>
      <c r="T19" s="80"/>
      <c r="U19" s="80"/>
      <c r="V19" s="7"/>
      <c r="W19" s="7" t="s">
        <v>10</v>
      </c>
      <c r="X19" s="77" t="s">
        <v>11</v>
      </c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7"/>
      <c r="AO19" s="78"/>
      <c r="AP19" s="76" t="s">
        <v>8</v>
      </c>
      <c r="AQ19" s="78"/>
      <c r="AS19" s="76" t="s">
        <v>12</v>
      </c>
      <c r="AT19" s="77"/>
      <c r="AU19" s="77"/>
      <c r="AV19" s="77"/>
      <c r="AW19" s="78"/>
      <c r="AX19" s="1"/>
      <c r="AY19" s="76" t="s">
        <v>13</v>
      </c>
      <c r="AZ19" s="77"/>
      <c r="BA19" s="77"/>
      <c r="BB19" s="77"/>
      <c r="BC19" s="78"/>
    </row>
    <row r="20" spans="1:55" ht="15" customHeight="1">
      <c r="A20" s="64" t="s">
        <v>14</v>
      </c>
      <c r="B20" s="64"/>
      <c r="C20" s="66"/>
      <c r="D20" s="67"/>
      <c r="E20" s="66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8" t="s">
        <v>10</v>
      </c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81"/>
      <c r="AP20" s="66"/>
      <c r="AQ20" s="81"/>
      <c r="AS20" s="70"/>
      <c r="AT20" s="71"/>
      <c r="AU20" s="74" t="s">
        <v>15</v>
      </c>
      <c r="AV20" s="60"/>
      <c r="AW20" s="61"/>
      <c r="AX20" s="1"/>
      <c r="AY20" s="70"/>
      <c r="AZ20" s="71"/>
      <c r="BA20" s="74" t="s">
        <v>15</v>
      </c>
      <c r="BB20" s="60"/>
      <c r="BC20" s="61"/>
    </row>
    <row r="21" spans="1:55" ht="15" customHeight="1" thickBot="1">
      <c r="A21" s="65"/>
      <c r="B21" s="65"/>
      <c r="C21" s="82"/>
      <c r="D21" s="83"/>
      <c r="E21" s="82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69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4"/>
      <c r="AP21" s="82"/>
      <c r="AQ21" s="84"/>
      <c r="AS21" s="72"/>
      <c r="AT21" s="73"/>
      <c r="AU21" s="75"/>
      <c r="AV21" s="62"/>
      <c r="AW21" s="63"/>
      <c r="AX21" s="1"/>
      <c r="AY21" s="72"/>
      <c r="AZ21" s="73"/>
      <c r="BA21" s="75"/>
      <c r="BB21" s="62"/>
      <c r="BC21" s="63"/>
    </row>
    <row r="22" spans="1:55" ht="15" customHeight="1" thickTop="1">
      <c r="A22" s="53" t="s">
        <v>16</v>
      </c>
      <c r="B22" s="98"/>
      <c r="C22" s="99"/>
      <c r="D22" s="100"/>
      <c r="E22" s="99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8" t="s">
        <v>10</v>
      </c>
      <c r="X22" s="100"/>
      <c r="Y22" s="100"/>
      <c r="Z22" s="100"/>
      <c r="AA22" s="100"/>
      <c r="AB22" s="100"/>
      <c r="AC22" s="100"/>
      <c r="AD22" s="100"/>
      <c r="AE22" s="100"/>
      <c r="AF22" s="100"/>
      <c r="AG22" s="100"/>
      <c r="AH22" s="100"/>
      <c r="AI22" s="100"/>
      <c r="AJ22" s="100"/>
      <c r="AK22" s="100"/>
      <c r="AL22" s="100"/>
      <c r="AM22" s="100"/>
      <c r="AN22" s="100"/>
      <c r="AO22" s="110"/>
      <c r="AP22" s="99"/>
      <c r="AQ22" s="110"/>
      <c r="AS22" s="87"/>
      <c r="AT22" s="88"/>
      <c r="AU22" s="32" t="s">
        <v>15</v>
      </c>
      <c r="AV22" s="85"/>
      <c r="AW22" s="86"/>
      <c r="AX22" s="1"/>
      <c r="AY22" s="87"/>
      <c r="AZ22" s="88"/>
      <c r="BA22" s="32" t="s">
        <v>15</v>
      </c>
      <c r="BB22" s="85"/>
      <c r="BC22" s="86"/>
    </row>
    <row r="23" spans="1:55" ht="15" customHeight="1" thickBot="1">
      <c r="A23" s="89" t="s">
        <v>16</v>
      </c>
      <c r="B23" s="90"/>
      <c r="C23" s="91"/>
      <c r="D23" s="92"/>
      <c r="E23" s="91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7" t="s">
        <v>10</v>
      </c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3"/>
      <c r="AP23" s="91"/>
      <c r="AQ23" s="93"/>
      <c r="AS23" s="94"/>
      <c r="AT23" s="95"/>
      <c r="AU23" s="31" t="s">
        <v>15</v>
      </c>
      <c r="AV23" s="96"/>
      <c r="AW23" s="97"/>
      <c r="AX23" s="1"/>
      <c r="AY23" s="94"/>
      <c r="AZ23" s="95"/>
      <c r="BA23" s="31" t="s">
        <v>15</v>
      </c>
      <c r="BB23" s="96"/>
      <c r="BC23" s="97"/>
    </row>
    <row r="24" spans="1:55" ht="15" customHeight="1" thickTop="1">
      <c r="A24" s="101" t="s">
        <v>14</v>
      </c>
      <c r="B24" s="102"/>
      <c r="C24" s="66"/>
      <c r="D24" s="67"/>
      <c r="E24" s="111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12"/>
      <c r="V24" s="112"/>
      <c r="W24" s="104" t="s">
        <v>10</v>
      </c>
      <c r="X24" s="112"/>
      <c r="Y24" s="112"/>
      <c r="Z24" s="112"/>
      <c r="AA24" s="112"/>
      <c r="AB24" s="112"/>
      <c r="AC24" s="112"/>
      <c r="AD24" s="112"/>
      <c r="AE24" s="112"/>
      <c r="AF24" s="112"/>
      <c r="AG24" s="112"/>
      <c r="AH24" s="112"/>
      <c r="AI24" s="112"/>
      <c r="AJ24" s="112"/>
      <c r="AK24" s="112"/>
      <c r="AL24" s="112"/>
      <c r="AM24" s="112"/>
      <c r="AN24" s="112"/>
      <c r="AO24" s="113"/>
      <c r="AP24" s="66"/>
      <c r="AQ24" s="81"/>
      <c r="AS24" s="105"/>
      <c r="AT24" s="106"/>
      <c r="AU24" s="74" t="s">
        <v>15</v>
      </c>
      <c r="AV24" s="107"/>
      <c r="AW24" s="108"/>
      <c r="AX24" s="1"/>
      <c r="AY24" s="105"/>
      <c r="AZ24" s="106"/>
      <c r="BA24" s="74" t="s">
        <v>15</v>
      </c>
      <c r="BB24" s="107"/>
      <c r="BC24" s="108"/>
    </row>
    <row r="25" spans="1:55" ht="15" customHeight="1" thickBot="1">
      <c r="A25" s="103"/>
      <c r="B25" s="103"/>
      <c r="C25" s="82"/>
      <c r="D25" s="83"/>
      <c r="E25" s="82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69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4"/>
      <c r="AP25" s="82"/>
      <c r="AQ25" s="84"/>
      <c r="AS25" s="72"/>
      <c r="AT25" s="73"/>
      <c r="AU25" s="75"/>
      <c r="AV25" s="62"/>
      <c r="AW25" s="63"/>
      <c r="AX25" s="1"/>
      <c r="AY25" s="72"/>
      <c r="AZ25" s="73"/>
      <c r="BA25" s="75"/>
      <c r="BB25" s="62"/>
      <c r="BC25" s="63"/>
    </row>
    <row r="26" spans="1:55" ht="15" customHeight="1" thickTop="1">
      <c r="A26" s="53" t="s">
        <v>16</v>
      </c>
      <c r="B26" s="98"/>
      <c r="C26" s="99"/>
      <c r="D26" s="100"/>
      <c r="E26" s="99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9" t="s">
        <v>10</v>
      </c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100"/>
      <c r="AL26" s="100"/>
      <c r="AM26" s="100"/>
      <c r="AN26" s="100"/>
      <c r="AO26" s="110"/>
      <c r="AP26" s="99"/>
      <c r="AQ26" s="110"/>
      <c r="AS26" s="87"/>
      <c r="AT26" s="88"/>
      <c r="AU26" s="32" t="s">
        <v>15</v>
      </c>
      <c r="AV26" s="85"/>
      <c r="AW26" s="86"/>
      <c r="AX26" s="1"/>
      <c r="AY26" s="87"/>
      <c r="AZ26" s="88"/>
      <c r="BA26" s="32" t="s">
        <v>15</v>
      </c>
      <c r="BB26" s="85"/>
      <c r="BC26" s="86"/>
    </row>
    <row r="27" spans="1:55" ht="15" customHeight="1" thickBot="1">
      <c r="A27" s="89" t="s">
        <v>16</v>
      </c>
      <c r="B27" s="90"/>
      <c r="C27" s="91"/>
      <c r="D27" s="92"/>
      <c r="E27" s="91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7" t="s">
        <v>10</v>
      </c>
      <c r="X27" s="92"/>
      <c r="Y27" s="92"/>
      <c r="Z27" s="92"/>
      <c r="AA27" s="92"/>
      <c r="AB27" s="92"/>
      <c r="AC27" s="92"/>
      <c r="AD27" s="92"/>
      <c r="AE27" s="92"/>
      <c r="AF27" s="92"/>
      <c r="AG27" s="92"/>
      <c r="AH27" s="92"/>
      <c r="AI27" s="92"/>
      <c r="AJ27" s="92"/>
      <c r="AK27" s="92"/>
      <c r="AL27" s="92"/>
      <c r="AM27" s="92"/>
      <c r="AN27" s="92"/>
      <c r="AO27" s="93"/>
      <c r="AP27" s="91"/>
      <c r="AQ27" s="93"/>
      <c r="AS27" s="94"/>
      <c r="AT27" s="95"/>
      <c r="AU27" s="31" t="s">
        <v>15</v>
      </c>
      <c r="AV27" s="96"/>
      <c r="AW27" s="97"/>
      <c r="AX27" s="1"/>
      <c r="AY27" s="94"/>
      <c r="AZ27" s="95"/>
      <c r="BA27" s="31" t="s">
        <v>15</v>
      </c>
      <c r="BB27" s="96"/>
      <c r="BC27" s="97"/>
    </row>
    <row r="28" spans="1:55" ht="15" customHeight="1" thickTop="1">
      <c r="A28" s="101" t="s">
        <v>14</v>
      </c>
      <c r="B28" s="102"/>
      <c r="C28" s="66"/>
      <c r="D28" s="67"/>
      <c r="E28" s="111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112"/>
      <c r="T28" s="112"/>
      <c r="U28" s="112"/>
      <c r="V28" s="112"/>
      <c r="W28" s="104" t="s">
        <v>10</v>
      </c>
      <c r="X28" s="112"/>
      <c r="Y28" s="112"/>
      <c r="Z28" s="112"/>
      <c r="AA28" s="112"/>
      <c r="AB28" s="112"/>
      <c r="AC28" s="112"/>
      <c r="AD28" s="112"/>
      <c r="AE28" s="112"/>
      <c r="AF28" s="112"/>
      <c r="AG28" s="112"/>
      <c r="AH28" s="112"/>
      <c r="AI28" s="112"/>
      <c r="AJ28" s="112"/>
      <c r="AK28" s="112"/>
      <c r="AL28" s="112"/>
      <c r="AM28" s="112"/>
      <c r="AN28" s="112"/>
      <c r="AO28" s="113"/>
      <c r="AP28" s="66"/>
      <c r="AQ28" s="81"/>
      <c r="AS28" s="105"/>
      <c r="AT28" s="106"/>
      <c r="AU28" s="74" t="s">
        <v>15</v>
      </c>
      <c r="AV28" s="107"/>
      <c r="AW28" s="108"/>
      <c r="AX28" s="1"/>
      <c r="AY28" s="105"/>
      <c r="AZ28" s="106"/>
      <c r="BA28" s="74" t="s">
        <v>15</v>
      </c>
      <c r="BB28" s="107"/>
      <c r="BC28" s="108"/>
    </row>
    <row r="29" spans="1:55" ht="15" customHeight="1" thickBot="1">
      <c r="A29" s="103"/>
      <c r="B29" s="103"/>
      <c r="C29" s="82"/>
      <c r="D29" s="83"/>
      <c r="E29" s="82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69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4"/>
      <c r="AP29" s="82"/>
      <c r="AQ29" s="84"/>
      <c r="AS29" s="72"/>
      <c r="AT29" s="73"/>
      <c r="AU29" s="75"/>
      <c r="AV29" s="62"/>
      <c r="AW29" s="63"/>
      <c r="AX29" s="1"/>
      <c r="AY29" s="72"/>
      <c r="AZ29" s="73"/>
      <c r="BA29" s="75"/>
      <c r="BB29" s="62"/>
      <c r="BC29" s="63"/>
    </row>
    <row r="30" spans="1:55" ht="15" customHeight="1" thickTop="1">
      <c r="A30" s="53" t="s">
        <v>16</v>
      </c>
      <c r="B30" s="98"/>
      <c r="C30" s="99"/>
      <c r="D30" s="100"/>
      <c r="E30" s="99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9" t="s">
        <v>10</v>
      </c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  <c r="AO30" s="110"/>
      <c r="AP30" s="99"/>
      <c r="AQ30" s="110"/>
      <c r="AS30" s="87"/>
      <c r="AT30" s="88"/>
      <c r="AU30" s="32" t="s">
        <v>15</v>
      </c>
      <c r="AV30" s="85"/>
      <c r="AW30" s="86"/>
      <c r="AX30" s="1"/>
      <c r="AY30" s="87"/>
      <c r="AZ30" s="88"/>
      <c r="BA30" s="32" t="s">
        <v>15</v>
      </c>
      <c r="BB30" s="85"/>
      <c r="BC30" s="86"/>
    </row>
    <row r="31" spans="1:65" ht="15" customHeight="1" thickBot="1">
      <c r="A31" s="89" t="s">
        <v>16</v>
      </c>
      <c r="B31" s="90"/>
      <c r="C31" s="91"/>
      <c r="D31" s="92"/>
      <c r="E31" s="91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7" t="s">
        <v>10</v>
      </c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3"/>
      <c r="AP31" s="91"/>
      <c r="AQ31" s="93"/>
      <c r="AS31" s="94"/>
      <c r="AT31" s="95"/>
      <c r="AU31" s="31" t="s">
        <v>15</v>
      </c>
      <c r="AV31" s="96"/>
      <c r="AW31" s="97"/>
      <c r="AX31" s="1"/>
      <c r="AY31" s="94"/>
      <c r="AZ31" s="95"/>
      <c r="BA31" s="31" t="s">
        <v>15</v>
      </c>
      <c r="BB31" s="96"/>
      <c r="BC31" s="97"/>
      <c r="BM31" s="11"/>
    </row>
    <row r="32" spans="1:55" ht="15" customHeight="1" thickTop="1">
      <c r="A32" s="101" t="s">
        <v>14</v>
      </c>
      <c r="B32" s="102"/>
      <c r="C32" s="66"/>
      <c r="D32" s="67"/>
      <c r="E32" s="111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04" t="s">
        <v>10</v>
      </c>
      <c r="X32" s="112"/>
      <c r="Y32" s="112"/>
      <c r="Z32" s="112"/>
      <c r="AA32" s="112"/>
      <c r="AB32" s="112"/>
      <c r="AC32" s="112"/>
      <c r="AD32" s="112"/>
      <c r="AE32" s="112"/>
      <c r="AF32" s="112"/>
      <c r="AG32" s="112"/>
      <c r="AH32" s="112"/>
      <c r="AI32" s="112"/>
      <c r="AJ32" s="112"/>
      <c r="AK32" s="112"/>
      <c r="AL32" s="112"/>
      <c r="AM32" s="112"/>
      <c r="AN32" s="112"/>
      <c r="AO32" s="113"/>
      <c r="AP32" s="66"/>
      <c r="AQ32" s="81"/>
      <c r="AS32" s="105"/>
      <c r="AT32" s="106"/>
      <c r="AU32" s="74" t="s">
        <v>15</v>
      </c>
      <c r="AV32" s="107"/>
      <c r="AW32" s="108"/>
      <c r="AX32" s="1"/>
      <c r="AY32" s="105"/>
      <c r="AZ32" s="106"/>
      <c r="BA32" s="74" t="s">
        <v>15</v>
      </c>
      <c r="BB32" s="107"/>
      <c r="BC32" s="108"/>
    </row>
    <row r="33" spans="1:68" ht="15" customHeight="1" thickBot="1">
      <c r="A33" s="103"/>
      <c r="B33" s="103"/>
      <c r="C33" s="82"/>
      <c r="D33" s="83"/>
      <c r="E33" s="82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69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O33" s="84"/>
      <c r="AP33" s="82"/>
      <c r="AQ33" s="84"/>
      <c r="AS33" s="72"/>
      <c r="AT33" s="73"/>
      <c r="AU33" s="75"/>
      <c r="AV33" s="62"/>
      <c r="AW33" s="63"/>
      <c r="AX33" s="1"/>
      <c r="AY33" s="72"/>
      <c r="AZ33" s="73"/>
      <c r="BA33" s="75"/>
      <c r="BB33" s="62"/>
      <c r="BC33" s="63"/>
      <c r="BN33" s="11"/>
      <c r="BO33" s="11"/>
      <c r="BP33" s="11"/>
    </row>
    <row r="34" spans="1:55" ht="15" customHeight="1" thickTop="1">
      <c r="A34" s="53" t="s">
        <v>16</v>
      </c>
      <c r="B34" s="98"/>
      <c r="C34" s="99"/>
      <c r="D34" s="100"/>
      <c r="E34" s="99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9" t="s">
        <v>10</v>
      </c>
      <c r="X34" s="100"/>
      <c r="Y34" s="100"/>
      <c r="Z34" s="100"/>
      <c r="AA34" s="100"/>
      <c r="AB34" s="100"/>
      <c r="AC34" s="100"/>
      <c r="AD34" s="100"/>
      <c r="AE34" s="100"/>
      <c r="AF34" s="100"/>
      <c r="AG34" s="100"/>
      <c r="AH34" s="100"/>
      <c r="AI34" s="100"/>
      <c r="AJ34" s="100"/>
      <c r="AK34" s="100"/>
      <c r="AL34" s="100"/>
      <c r="AM34" s="100"/>
      <c r="AN34" s="100"/>
      <c r="AO34" s="110"/>
      <c r="AP34" s="99"/>
      <c r="AQ34" s="110"/>
      <c r="AS34" s="87"/>
      <c r="AT34" s="88"/>
      <c r="AU34" s="32" t="s">
        <v>15</v>
      </c>
      <c r="AV34" s="85"/>
      <c r="AW34" s="86"/>
      <c r="AX34" s="1"/>
      <c r="AY34" s="87"/>
      <c r="AZ34" s="88"/>
      <c r="BA34" s="32" t="s">
        <v>15</v>
      </c>
      <c r="BB34" s="85"/>
      <c r="BC34" s="86"/>
    </row>
    <row r="35" spans="1:55" ht="15" customHeight="1" thickBot="1">
      <c r="A35" s="38" t="s">
        <v>16</v>
      </c>
      <c r="B35" s="114"/>
      <c r="C35" s="115"/>
      <c r="D35" s="58"/>
      <c r="E35" s="115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10" t="s">
        <v>10</v>
      </c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9"/>
      <c r="AP35" s="115"/>
      <c r="AQ35" s="59"/>
      <c r="AS35" s="116"/>
      <c r="AT35" s="117"/>
      <c r="AU35" s="33" t="s">
        <v>15</v>
      </c>
      <c r="AV35" s="118"/>
      <c r="AW35" s="119"/>
      <c r="AX35" s="1"/>
      <c r="AY35" s="116"/>
      <c r="AZ35" s="117"/>
      <c r="BA35" s="33" t="s">
        <v>15</v>
      </c>
      <c r="BB35" s="118"/>
      <c r="BC35" s="119"/>
    </row>
    <row r="36" spans="1:55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Q36" s="12" t="s">
        <v>17</v>
      </c>
      <c r="AS36" s="132">
        <f>IF(ISBLANK(AS20),"",SUM(AS20:AS35))</f>
      </c>
      <c r="AT36" s="133"/>
      <c r="AU36" s="34" t="s">
        <v>15</v>
      </c>
      <c r="AV36" s="120">
        <f>IF(ISBLANK(AV20),"",SUM(AV20:AV35))</f>
      </c>
      <c r="AW36" s="121"/>
      <c r="AX36" s="1"/>
      <c r="AY36" s="122">
        <f>IF(ISBLANK(AY20),"",SUM(AY20:AY35))</f>
      </c>
      <c r="AZ36" s="123"/>
      <c r="BA36" s="34" t="s">
        <v>15</v>
      </c>
      <c r="BB36" s="120">
        <f>IF(ISBLANK(BB20),"",SUM(BB20:BB35))</f>
      </c>
      <c r="BC36" s="121"/>
    </row>
    <row r="37" spans="1:53" ht="6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1"/>
      <c r="P37" s="1"/>
      <c r="Q37" s="1"/>
      <c r="R37" s="1"/>
      <c r="S37" s="1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</row>
    <row r="38" spans="1:55" ht="15">
      <c r="A38" s="38" t="s">
        <v>18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C38" s="38" t="s">
        <v>19</v>
      </c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</row>
    <row r="39" spans="1:55" ht="15.75" thickBot="1">
      <c r="A39" s="124" t="s">
        <v>20</v>
      </c>
      <c r="B39" s="124"/>
      <c r="C39" s="124">
        <v>180</v>
      </c>
      <c r="D39" s="124"/>
      <c r="E39" s="124"/>
      <c r="F39" s="124">
        <v>171</v>
      </c>
      <c r="G39" s="124"/>
      <c r="H39" s="124"/>
      <c r="I39" s="124" t="s">
        <v>21</v>
      </c>
      <c r="J39" s="124"/>
      <c r="K39" s="124"/>
      <c r="L39" s="124"/>
      <c r="M39" s="124"/>
      <c r="N39" s="124"/>
      <c r="O39" s="124"/>
      <c r="P39" s="124"/>
      <c r="Q39" s="124"/>
      <c r="R39" s="124"/>
      <c r="S39" s="124"/>
      <c r="T39" s="124"/>
      <c r="U39" s="124"/>
      <c r="V39" s="124"/>
      <c r="W39" s="124"/>
      <c r="X39" s="124"/>
      <c r="Y39" s="124"/>
      <c r="Z39" s="124"/>
      <c r="AA39" s="124"/>
      <c r="AC39" s="124" t="s">
        <v>20</v>
      </c>
      <c r="AD39" s="124"/>
      <c r="AE39" s="124">
        <v>180</v>
      </c>
      <c r="AF39" s="124"/>
      <c r="AG39" s="124"/>
      <c r="AH39" s="124">
        <v>171</v>
      </c>
      <c r="AI39" s="124"/>
      <c r="AJ39" s="124"/>
      <c r="AK39" s="124" t="s">
        <v>21</v>
      </c>
      <c r="AL39" s="124"/>
      <c r="AM39" s="124"/>
      <c r="AN39" s="124"/>
      <c r="AO39" s="124"/>
      <c r="AP39" s="124"/>
      <c r="AQ39" s="124"/>
      <c r="AR39" s="124"/>
      <c r="AS39" s="124"/>
      <c r="AT39" s="124"/>
      <c r="AU39" s="124"/>
      <c r="AV39" s="124"/>
      <c r="AW39" s="124"/>
      <c r="AX39" s="124"/>
      <c r="AY39" s="124"/>
      <c r="AZ39" s="124"/>
      <c r="BA39" s="124"/>
      <c r="BB39" s="124"/>
      <c r="BC39" s="124"/>
    </row>
    <row r="40" spans="1:55" ht="15">
      <c r="A40" s="54">
        <v>1</v>
      </c>
      <c r="B40" s="54"/>
      <c r="C40" s="125"/>
      <c r="D40" s="125"/>
      <c r="E40" s="125"/>
      <c r="F40" s="125"/>
      <c r="G40" s="125"/>
      <c r="H40" s="125"/>
      <c r="I40" s="139"/>
      <c r="J40" s="139"/>
      <c r="K40" s="139"/>
      <c r="L40" s="139"/>
      <c r="M40" s="139"/>
      <c r="N40" s="139"/>
      <c r="O40" s="139"/>
      <c r="P40" s="139"/>
      <c r="Q40" s="139"/>
      <c r="R40" s="139"/>
      <c r="S40" s="139"/>
      <c r="T40" s="139"/>
      <c r="U40" s="139"/>
      <c r="V40" s="139"/>
      <c r="W40" s="139"/>
      <c r="X40" s="139"/>
      <c r="Y40" s="139"/>
      <c r="Z40" s="139"/>
      <c r="AA40" s="139"/>
      <c r="AC40" s="54">
        <v>1</v>
      </c>
      <c r="AD40" s="54"/>
      <c r="AE40" s="125"/>
      <c r="AF40" s="125"/>
      <c r="AG40" s="125"/>
      <c r="AH40" s="125"/>
      <c r="AI40" s="125"/>
      <c r="AJ40" s="125"/>
      <c r="AK40" s="141"/>
      <c r="AL40" s="141"/>
      <c r="AM40" s="141"/>
      <c r="AN40" s="141"/>
      <c r="AO40" s="141"/>
      <c r="AP40" s="141"/>
      <c r="AQ40" s="141"/>
      <c r="AR40" s="141"/>
      <c r="AS40" s="141"/>
      <c r="AT40" s="141"/>
      <c r="AU40" s="141"/>
      <c r="AV40" s="141"/>
      <c r="AW40" s="141"/>
      <c r="AX40" s="141"/>
      <c r="AY40" s="141"/>
      <c r="AZ40" s="141"/>
      <c r="BA40" s="141"/>
      <c r="BB40" s="141"/>
      <c r="BC40" s="141"/>
    </row>
    <row r="41" spans="1:55" ht="15">
      <c r="A41" s="55">
        <v>2</v>
      </c>
      <c r="B41" s="55"/>
      <c r="C41" s="126"/>
      <c r="D41" s="126"/>
      <c r="E41" s="126"/>
      <c r="F41" s="126"/>
      <c r="G41" s="126"/>
      <c r="H41" s="126"/>
      <c r="I41" s="134"/>
      <c r="J41" s="134"/>
      <c r="K41" s="134"/>
      <c r="L41" s="134"/>
      <c r="M41" s="134"/>
      <c r="N41" s="134"/>
      <c r="O41" s="134"/>
      <c r="P41" s="134"/>
      <c r="Q41" s="134"/>
      <c r="R41" s="134"/>
      <c r="S41" s="134"/>
      <c r="T41" s="134"/>
      <c r="U41" s="134"/>
      <c r="V41" s="134"/>
      <c r="W41" s="134"/>
      <c r="X41" s="134"/>
      <c r="Y41" s="134"/>
      <c r="Z41" s="134"/>
      <c r="AA41" s="134"/>
      <c r="AC41" s="55">
        <v>2</v>
      </c>
      <c r="AD41" s="55"/>
      <c r="AE41" s="126"/>
      <c r="AF41" s="126"/>
      <c r="AG41" s="126"/>
      <c r="AH41" s="126"/>
      <c r="AI41" s="126"/>
      <c r="AJ41" s="126"/>
      <c r="AK41" s="140"/>
      <c r="AL41" s="140"/>
      <c r="AM41" s="140"/>
      <c r="AN41" s="140"/>
      <c r="AO41" s="140"/>
      <c r="AP41" s="140"/>
      <c r="AQ41" s="140"/>
      <c r="AR41" s="140"/>
      <c r="AS41" s="140"/>
      <c r="AT41" s="140"/>
      <c r="AU41" s="140"/>
      <c r="AV41" s="140"/>
      <c r="AW41" s="140"/>
      <c r="AX41" s="140"/>
      <c r="AY41" s="140"/>
      <c r="AZ41" s="140"/>
      <c r="BA41" s="140"/>
      <c r="BB41" s="140"/>
      <c r="BC41" s="140"/>
    </row>
    <row r="42" spans="1:55" ht="15">
      <c r="A42" s="55">
        <v>3</v>
      </c>
      <c r="B42" s="55"/>
      <c r="C42" s="126"/>
      <c r="D42" s="126"/>
      <c r="E42" s="126"/>
      <c r="F42" s="126"/>
      <c r="G42" s="126"/>
      <c r="H42" s="126"/>
      <c r="I42" s="134"/>
      <c r="J42" s="134"/>
      <c r="K42" s="134"/>
      <c r="L42" s="134"/>
      <c r="M42" s="134"/>
      <c r="N42" s="134"/>
      <c r="O42" s="134"/>
      <c r="P42" s="134"/>
      <c r="Q42" s="134"/>
      <c r="R42" s="134"/>
      <c r="S42" s="134"/>
      <c r="T42" s="134"/>
      <c r="U42" s="134"/>
      <c r="V42" s="134"/>
      <c r="W42" s="134"/>
      <c r="X42" s="134"/>
      <c r="Y42" s="134"/>
      <c r="Z42" s="134"/>
      <c r="AA42" s="134"/>
      <c r="AC42" s="46">
        <v>3</v>
      </c>
      <c r="AD42" s="48"/>
      <c r="AE42" s="127"/>
      <c r="AF42" s="128"/>
      <c r="AG42" s="129"/>
      <c r="AH42" s="127"/>
      <c r="AI42" s="128"/>
      <c r="AJ42" s="129"/>
      <c r="AK42" s="140"/>
      <c r="AL42" s="140"/>
      <c r="AM42" s="140"/>
      <c r="AN42" s="140"/>
      <c r="AO42" s="140"/>
      <c r="AP42" s="140"/>
      <c r="AQ42" s="140"/>
      <c r="AR42" s="140"/>
      <c r="AS42" s="140"/>
      <c r="AT42" s="140"/>
      <c r="AU42" s="140"/>
      <c r="AV42" s="140"/>
      <c r="AW42" s="140"/>
      <c r="AX42" s="140"/>
      <c r="AY42" s="140"/>
      <c r="AZ42" s="140"/>
      <c r="BA42" s="140"/>
      <c r="BB42" s="140"/>
      <c r="BC42" s="140"/>
    </row>
    <row r="43" spans="1:55" ht="15">
      <c r="A43" s="55">
        <v>4</v>
      </c>
      <c r="B43" s="55"/>
      <c r="C43" s="126"/>
      <c r="D43" s="126"/>
      <c r="E43" s="126"/>
      <c r="F43" s="126"/>
      <c r="G43" s="126"/>
      <c r="H43" s="126"/>
      <c r="I43" s="134"/>
      <c r="J43" s="134"/>
      <c r="K43" s="134"/>
      <c r="L43" s="134"/>
      <c r="M43" s="134"/>
      <c r="N43" s="134"/>
      <c r="O43" s="134"/>
      <c r="P43" s="134"/>
      <c r="Q43" s="134"/>
      <c r="R43" s="134"/>
      <c r="S43" s="134"/>
      <c r="T43" s="134"/>
      <c r="U43" s="134"/>
      <c r="V43" s="134"/>
      <c r="W43" s="134"/>
      <c r="X43" s="134"/>
      <c r="Y43" s="134"/>
      <c r="Z43" s="134"/>
      <c r="AA43" s="134"/>
      <c r="AC43" s="46">
        <v>4</v>
      </c>
      <c r="AD43" s="48"/>
      <c r="AE43" s="127"/>
      <c r="AF43" s="128"/>
      <c r="AG43" s="129"/>
      <c r="AH43" s="127"/>
      <c r="AI43" s="128"/>
      <c r="AJ43" s="129"/>
      <c r="AK43" s="140"/>
      <c r="AL43" s="140"/>
      <c r="AM43" s="140"/>
      <c r="AN43" s="140"/>
      <c r="AO43" s="140"/>
      <c r="AP43" s="140"/>
      <c r="AQ43" s="140"/>
      <c r="AR43" s="140"/>
      <c r="AS43" s="140"/>
      <c r="AT43" s="140"/>
      <c r="AU43" s="140"/>
      <c r="AV43" s="140"/>
      <c r="AW43" s="140"/>
      <c r="AX43" s="140"/>
      <c r="AY43" s="140"/>
      <c r="AZ43" s="140"/>
      <c r="BA43" s="140"/>
      <c r="BB43" s="140"/>
      <c r="BC43" s="140"/>
    </row>
    <row r="44" spans="1:55" ht="15">
      <c r="A44" s="55">
        <v>5</v>
      </c>
      <c r="B44" s="55"/>
      <c r="C44" s="126"/>
      <c r="D44" s="126"/>
      <c r="E44" s="126"/>
      <c r="F44" s="126"/>
      <c r="G44" s="126"/>
      <c r="H44" s="126"/>
      <c r="I44" s="134"/>
      <c r="J44" s="134"/>
      <c r="K44" s="134"/>
      <c r="L44" s="134"/>
      <c r="M44" s="134"/>
      <c r="N44" s="134"/>
      <c r="O44" s="134"/>
      <c r="P44" s="134"/>
      <c r="Q44" s="134"/>
      <c r="R44" s="134"/>
      <c r="S44" s="134"/>
      <c r="T44" s="134"/>
      <c r="U44" s="134"/>
      <c r="V44" s="134"/>
      <c r="W44" s="134"/>
      <c r="X44" s="134"/>
      <c r="Y44" s="134"/>
      <c r="Z44" s="134"/>
      <c r="AA44" s="134"/>
      <c r="AC44" s="46">
        <v>5</v>
      </c>
      <c r="AD44" s="48"/>
      <c r="AE44" s="127"/>
      <c r="AF44" s="128"/>
      <c r="AG44" s="129"/>
      <c r="AH44" s="127"/>
      <c r="AI44" s="128"/>
      <c r="AJ44" s="129"/>
      <c r="AK44" s="140"/>
      <c r="AL44" s="140"/>
      <c r="AM44" s="140"/>
      <c r="AN44" s="140"/>
      <c r="AO44" s="140"/>
      <c r="AP44" s="140"/>
      <c r="AQ44" s="140"/>
      <c r="AR44" s="140"/>
      <c r="AS44" s="140"/>
      <c r="AT44" s="140"/>
      <c r="AU44" s="140"/>
      <c r="AV44" s="140"/>
      <c r="AW44" s="140"/>
      <c r="AX44" s="140"/>
      <c r="AY44" s="140"/>
      <c r="AZ44" s="140"/>
      <c r="BA44" s="140"/>
      <c r="BB44" s="140"/>
      <c r="BC44" s="140"/>
    </row>
    <row r="45" spans="1:55" ht="15">
      <c r="A45" s="55">
        <v>6</v>
      </c>
      <c r="B45" s="55"/>
      <c r="C45" s="126"/>
      <c r="D45" s="126"/>
      <c r="E45" s="126"/>
      <c r="F45" s="126"/>
      <c r="G45" s="126"/>
      <c r="H45" s="126"/>
      <c r="I45" s="134"/>
      <c r="J45" s="134"/>
      <c r="K45" s="134"/>
      <c r="L45" s="134"/>
      <c r="M45" s="134"/>
      <c r="N45" s="134"/>
      <c r="O45" s="134"/>
      <c r="P45" s="134"/>
      <c r="Q45" s="134"/>
      <c r="R45" s="134"/>
      <c r="S45" s="134"/>
      <c r="T45" s="134"/>
      <c r="U45" s="134"/>
      <c r="V45" s="134"/>
      <c r="W45" s="134"/>
      <c r="X45" s="134"/>
      <c r="Y45" s="134"/>
      <c r="Z45" s="134"/>
      <c r="AA45" s="134"/>
      <c r="AC45" s="46">
        <v>6</v>
      </c>
      <c r="AD45" s="48"/>
      <c r="AE45" s="127"/>
      <c r="AF45" s="128"/>
      <c r="AG45" s="129"/>
      <c r="AH45" s="127"/>
      <c r="AI45" s="128"/>
      <c r="AJ45" s="129"/>
      <c r="AK45" s="140"/>
      <c r="AL45" s="140"/>
      <c r="AM45" s="140"/>
      <c r="AN45" s="140"/>
      <c r="AO45" s="140"/>
      <c r="AP45" s="140"/>
      <c r="AQ45" s="140"/>
      <c r="AR45" s="140"/>
      <c r="AS45" s="140"/>
      <c r="AT45" s="140"/>
      <c r="AU45" s="140"/>
      <c r="AV45" s="140"/>
      <c r="AW45" s="140"/>
      <c r="AX45" s="140"/>
      <c r="AY45" s="140"/>
      <c r="AZ45" s="140"/>
      <c r="BA45" s="140"/>
      <c r="BB45" s="140"/>
      <c r="BC45" s="140"/>
    </row>
    <row r="46" spans="1:55" ht="15">
      <c r="A46" s="55">
        <v>7</v>
      </c>
      <c r="B46" s="55"/>
      <c r="C46" s="126"/>
      <c r="D46" s="126"/>
      <c r="E46" s="126"/>
      <c r="F46" s="126"/>
      <c r="G46" s="126"/>
      <c r="H46" s="126"/>
      <c r="I46" s="134"/>
      <c r="J46" s="134"/>
      <c r="K46" s="134"/>
      <c r="L46" s="134"/>
      <c r="M46" s="134"/>
      <c r="N46" s="134"/>
      <c r="O46" s="134"/>
      <c r="P46" s="134"/>
      <c r="Q46" s="134"/>
      <c r="R46" s="134"/>
      <c r="S46" s="134"/>
      <c r="T46" s="134"/>
      <c r="U46" s="134"/>
      <c r="V46" s="134"/>
      <c r="W46" s="134"/>
      <c r="X46" s="134"/>
      <c r="Y46" s="134"/>
      <c r="Z46" s="134"/>
      <c r="AA46" s="134"/>
      <c r="AC46" s="46">
        <v>7</v>
      </c>
      <c r="AD46" s="48"/>
      <c r="AE46" s="127"/>
      <c r="AF46" s="128"/>
      <c r="AG46" s="129"/>
      <c r="AH46" s="127"/>
      <c r="AI46" s="128"/>
      <c r="AJ46" s="129"/>
      <c r="AK46" s="140"/>
      <c r="AL46" s="140"/>
      <c r="AM46" s="140"/>
      <c r="AN46" s="140"/>
      <c r="AO46" s="140"/>
      <c r="AP46" s="140"/>
      <c r="AQ46" s="140"/>
      <c r="AR46" s="140"/>
      <c r="AS46" s="140"/>
      <c r="AT46" s="140"/>
      <c r="AU46" s="140"/>
      <c r="AV46" s="140"/>
      <c r="AW46" s="140"/>
      <c r="AX46" s="140"/>
      <c r="AY46" s="140"/>
      <c r="AZ46" s="140"/>
      <c r="BA46" s="140"/>
      <c r="BB46" s="140"/>
      <c r="BC46" s="140"/>
    </row>
    <row r="47" spans="1:55" ht="15">
      <c r="A47" s="55">
        <v>8</v>
      </c>
      <c r="B47" s="55"/>
      <c r="C47" s="126"/>
      <c r="D47" s="126"/>
      <c r="E47" s="126"/>
      <c r="F47" s="126"/>
      <c r="G47" s="126"/>
      <c r="H47" s="126"/>
      <c r="I47" s="134"/>
      <c r="J47" s="134"/>
      <c r="K47" s="134"/>
      <c r="L47" s="134"/>
      <c r="M47" s="134"/>
      <c r="N47" s="134"/>
      <c r="O47" s="134"/>
      <c r="P47" s="134"/>
      <c r="Q47" s="134"/>
      <c r="R47" s="134"/>
      <c r="S47" s="134"/>
      <c r="T47" s="134"/>
      <c r="U47" s="134"/>
      <c r="V47" s="134"/>
      <c r="W47" s="134"/>
      <c r="X47" s="134"/>
      <c r="Y47" s="134"/>
      <c r="Z47" s="134"/>
      <c r="AA47" s="134"/>
      <c r="AC47" s="46">
        <v>8</v>
      </c>
      <c r="AD47" s="48"/>
      <c r="AE47" s="127"/>
      <c r="AF47" s="128"/>
      <c r="AG47" s="129"/>
      <c r="AH47" s="127"/>
      <c r="AI47" s="128"/>
      <c r="AJ47" s="129"/>
      <c r="AK47" s="140"/>
      <c r="AL47" s="140"/>
      <c r="AM47" s="140"/>
      <c r="AN47" s="140"/>
      <c r="AO47" s="140"/>
      <c r="AP47" s="140"/>
      <c r="AQ47" s="140"/>
      <c r="AR47" s="140"/>
      <c r="AS47" s="140"/>
      <c r="AT47" s="140"/>
      <c r="AU47" s="140"/>
      <c r="AV47" s="140"/>
      <c r="AW47" s="140"/>
      <c r="AX47" s="140"/>
      <c r="AY47" s="140"/>
      <c r="AZ47" s="140"/>
      <c r="BA47" s="140"/>
      <c r="BB47" s="140"/>
      <c r="BC47" s="140"/>
    </row>
    <row r="48" spans="1:55" ht="15">
      <c r="A48" s="55">
        <v>9</v>
      </c>
      <c r="B48" s="55"/>
      <c r="C48" s="126"/>
      <c r="D48" s="126"/>
      <c r="E48" s="126"/>
      <c r="F48" s="126"/>
      <c r="G48" s="126"/>
      <c r="H48" s="126"/>
      <c r="I48" s="134"/>
      <c r="J48" s="134"/>
      <c r="K48" s="134"/>
      <c r="L48" s="134"/>
      <c r="M48" s="134"/>
      <c r="N48" s="134"/>
      <c r="O48" s="134"/>
      <c r="P48" s="134"/>
      <c r="Q48" s="134"/>
      <c r="R48" s="134"/>
      <c r="S48" s="134"/>
      <c r="T48" s="134"/>
      <c r="U48" s="134"/>
      <c r="V48" s="134"/>
      <c r="W48" s="134"/>
      <c r="X48" s="134"/>
      <c r="Y48" s="134"/>
      <c r="Z48" s="134"/>
      <c r="AA48" s="134"/>
      <c r="AC48" s="46">
        <v>9</v>
      </c>
      <c r="AD48" s="48"/>
      <c r="AE48" s="127"/>
      <c r="AF48" s="128"/>
      <c r="AG48" s="129"/>
      <c r="AH48" s="127"/>
      <c r="AI48" s="128"/>
      <c r="AJ48" s="129"/>
      <c r="AK48" s="140"/>
      <c r="AL48" s="140"/>
      <c r="AM48" s="140"/>
      <c r="AN48" s="140"/>
      <c r="AO48" s="140"/>
      <c r="AP48" s="140"/>
      <c r="AQ48" s="140"/>
      <c r="AR48" s="140"/>
      <c r="AS48" s="140"/>
      <c r="AT48" s="140"/>
      <c r="AU48" s="140"/>
      <c r="AV48" s="140"/>
      <c r="AW48" s="140"/>
      <c r="AX48" s="140"/>
      <c r="AY48" s="140"/>
      <c r="AZ48" s="140"/>
      <c r="BA48" s="140"/>
      <c r="BB48" s="140"/>
      <c r="BC48" s="140"/>
    </row>
    <row r="49" spans="1:55" ht="15">
      <c r="A49" s="55">
        <v>10</v>
      </c>
      <c r="B49" s="55"/>
      <c r="C49" s="126"/>
      <c r="D49" s="126"/>
      <c r="E49" s="126"/>
      <c r="F49" s="126"/>
      <c r="G49" s="126"/>
      <c r="H49" s="126"/>
      <c r="I49" s="134"/>
      <c r="J49" s="134"/>
      <c r="K49" s="134"/>
      <c r="L49" s="134"/>
      <c r="M49" s="134"/>
      <c r="N49" s="134"/>
      <c r="O49" s="134"/>
      <c r="P49" s="134"/>
      <c r="Q49" s="134"/>
      <c r="R49" s="134"/>
      <c r="S49" s="134"/>
      <c r="T49" s="134"/>
      <c r="U49" s="134"/>
      <c r="V49" s="134"/>
      <c r="W49" s="134"/>
      <c r="X49" s="134"/>
      <c r="Y49" s="134"/>
      <c r="Z49" s="134"/>
      <c r="AA49" s="134"/>
      <c r="AC49" s="46">
        <v>10</v>
      </c>
      <c r="AD49" s="48"/>
      <c r="AE49" s="127"/>
      <c r="AF49" s="128"/>
      <c r="AG49" s="129"/>
      <c r="AH49" s="127"/>
      <c r="AI49" s="128"/>
      <c r="AJ49" s="129"/>
      <c r="AK49" s="140"/>
      <c r="AL49" s="140"/>
      <c r="AM49" s="140"/>
      <c r="AN49" s="140"/>
      <c r="AO49" s="140"/>
      <c r="AP49" s="140"/>
      <c r="AQ49" s="140"/>
      <c r="AR49" s="140"/>
      <c r="AS49" s="140"/>
      <c r="AT49" s="140"/>
      <c r="AU49" s="140"/>
      <c r="AV49" s="140"/>
      <c r="AW49" s="140"/>
      <c r="AX49" s="140"/>
      <c r="AY49" s="140"/>
      <c r="AZ49" s="140"/>
      <c r="BA49" s="140"/>
      <c r="BB49" s="140"/>
      <c r="BC49" s="140"/>
    </row>
    <row r="50" spans="1:53" ht="9" customHeight="1">
      <c r="A50" s="13"/>
      <c r="B50" s="13"/>
      <c r="C50" s="13"/>
      <c r="D50" s="13"/>
      <c r="E50" s="13"/>
      <c r="F50" s="13"/>
      <c r="G50" s="13"/>
      <c r="H50" s="13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5"/>
      <c r="AB50" s="13"/>
      <c r="AC50" s="13"/>
      <c r="AD50" s="13"/>
      <c r="AE50" s="13"/>
      <c r="AF50" s="13"/>
      <c r="AG50" s="13"/>
      <c r="AH50" s="13"/>
      <c r="AI50" s="13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</row>
    <row r="51" spans="1:55" ht="15">
      <c r="A51" s="138" t="s">
        <v>22</v>
      </c>
      <c r="B51" s="138"/>
      <c r="C51" s="138"/>
      <c r="D51" s="138"/>
      <c r="E51" s="138"/>
      <c r="F51" s="138"/>
      <c r="G51" s="138"/>
      <c r="H51" s="138"/>
      <c r="I51" s="138"/>
      <c r="J51" s="138"/>
      <c r="K51" s="138"/>
      <c r="L51" s="138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"/>
      <c r="AD51" s="14" t="s">
        <v>23</v>
      </c>
      <c r="AE51" s="14"/>
      <c r="AF51" s="14"/>
      <c r="AG51" s="14"/>
      <c r="AH51" s="14"/>
      <c r="AI51" s="14"/>
      <c r="AJ51" s="14"/>
      <c r="AK51" s="14"/>
      <c r="AL51" s="14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</row>
    <row r="52" spans="1:28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</row>
  </sheetData>
  <sheetProtection password="CB27" sheet="1"/>
  <mergeCells count="316">
    <mergeCell ref="AK47:BC47"/>
    <mergeCell ref="AK48:BC48"/>
    <mergeCell ref="AK49:BC49"/>
    <mergeCell ref="AZ8:BC8"/>
    <mergeCell ref="AZ9:BC9"/>
    <mergeCell ref="AZ10:BC10"/>
    <mergeCell ref="AZ12:BC12"/>
    <mergeCell ref="X20:AO20"/>
    <mergeCell ref="AE48:AG48"/>
    <mergeCell ref="AC48:AD48"/>
    <mergeCell ref="AK40:BC40"/>
    <mergeCell ref="AK39:BC39"/>
    <mergeCell ref="AK41:BC41"/>
    <mergeCell ref="AK42:BC42"/>
    <mergeCell ref="AK43:BC43"/>
    <mergeCell ref="AK44:BC44"/>
    <mergeCell ref="AK45:BC45"/>
    <mergeCell ref="AK46:BC46"/>
    <mergeCell ref="AE42:AG42"/>
    <mergeCell ref="AC42:AD42"/>
    <mergeCell ref="AE44:AG44"/>
    <mergeCell ref="AC44:AD44"/>
    <mergeCell ref="AH46:AJ46"/>
    <mergeCell ref="AE46:AG46"/>
    <mergeCell ref="AC46:AD46"/>
    <mergeCell ref="I48:AA48"/>
    <mergeCell ref="I49:AA49"/>
    <mergeCell ref="I39:AA39"/>
    <mergeCell ref="I40:AA40"/>
    <mergeCell ref="I41:AA41"/>
    <mergeCell ref="I42:AA42"/>
    <mergeCell ref="I43:AA43"/>
    <mergeCell ref="A51:L51"/>
    <mergeCell ref="AZ7:BC7"/>
    <mergeCell ref="E20:V20"/>
    <mergeCell ref="E21:V21"/>
    <mergeCell ref="E22:V22"/>
    <mergeCell ref="E23:V23"/>
    <mergeCell ref="E24:V24"/>
    <mergeCell ref="E25:V25"/>
    <mergeCell ref="I45:AA45"/>
    <mergeCell ref="I46:AA46"/>
    <mergeCell ref="A48:B48"/>
    <mergeCell ref="C48:E48"/>
    <mergeCell ref="F48:H48"/>
    <mergeCell ref="Z2:AD2"/>
    <mergeCell ref="F2:R2"/>
    <mergeCell ref="A4:AQ4"/>
    <mergeCell ref="X13:AA13"/>
    <mergeCell ref="X14:AA14"/>
    <mergeCell ref="I44:AA44"/>
    <mergeCell ref="A38:AA38"/>
    <mergeCell ref="A49:B49"/>
    <mergeCell ref="C49:E49"/>
    <mergeCell ref="F49:H49"/>
    <mergeCell ref="AC49:AD49"/>
    <mergeCell ref="AE49:AG49"/>
    <mergeCell ref="AH49:AJ49"/>
    <mergeCell ref="AV26:AW26"/>
    <mergeCell ref="AY26:AZ26"/>
    <mergeCell ref="E26:V26"/>
    <mergeCell ref="E27:V27"/>
    <mergeCell ref="AE17:AY17"/>
    <mergeCell ref="AH48:AJ48"/>
    <mergeCell ref="AC38:BC38"/>
    <mergeCell ref="AE40:AG40"/>
    <mergeCell ref="AC40:AD40"/>
    <mergeCell ref="AH40:AJ40"/>
    <mergeCell ref="A47:B47"/>
    <mergeCell ref="C47:E47"/>
    <mergeCell ref="F47:H47"/>
    <mergeCell ref="AC47:AD47"/>
    <mergeCell ref="AE47:AG47"/>
    <mergeCell ref="AH47:AJ47"/>
    <mergeCell ref="A46:B46"/>
    <mergeCell ref="C46:E46"/>
    <mergeCell ref="I47:AA47"/>
    <mergeCell ref="F46:H46"/>
    <mergeCell ref="AZ11:BC11"/>
    <mergeCell ref="E30:V30"/>
    <mergeCell ref="E31:V31"/>
    <mergeCell ref="E32:V32"/>
    <mergeCell ref="E33:V33"/>
    <mergeCell ref="E34:V34"/>
    <mergeCell ref="E35:V35"/>
    <mergeCell ref="AH44:AJ44"/>
    <mergeCell ref="AH42:AJ42"/>
    <mergeCell ref="A45:B45"/>
    <mergeCell ref="C45:E45"/>
    <mergeCell ref="F45:H45"/>
    <mergeCell ref="AC45:AD45"/>
    <mergeCell ref="AE45:AG45"/>
    <mergeCell ref="AH45:AJ45"/>
    <mergeCell ref="A44:B44"/>
    <mergeCell ref="C44:E44"/>
    <mergeCell ref="F44:H44"/>
    <mergeCell ref="AC6:AG6"/>
    <mergeCell ref="AC7:AY7"/>
    <mergeCell ref="X21:AO21"/>
    <mergeCell ref="X22:AO22"/>
    <mergeCell ref="X23:AO23"/>
    <mergeCell ref="X24:AO24"/>
    <mergeCell ref="X25:AO25"/>
    <mergeCell ref="AS36:AT36"/>
    <mergeCell ref="A43:B43"/>
    <mergeCell ref="C43:E43"/>
    <mergeCell ref="F43:H43"/>
    <mergeCell ref="AC43:AD43"/>
    <mergeCell ref="AE43:AG43"/>
    <mergeCell ref="AH43:AJ43"/>
    <mergeCell ref="A42:B42"/>
    <mergeCell ref="C42:E42"/>
    <mergeCell ref="F42:H42"/>
    <mergeCell ref="AC11:AD11"/>
    <mergeCell ref="AC8:AD8"/>
    <mergeCell ref="AC9:AD9"/>
    <mergeCell ref="AC10:AD10"/>
    <mergeCell ref="AC12:AD12"/>
    <mergeCell ref="AC13:AD13"/>
    <mergeCell ref="AC14:AD14"/>
    <mergeCell ref="A41:B41"/>
    <mergeCell ref="C41:E41"/>
    <mergeCell ref="F41:H41"/>
    <mergeCell ref="AC41:AD41"/>
    <mergeCell ref="AE41:AG41"/>
    <mergeCell ref="AH41:AJ41"/>
    <mergeCell ref="A40:B40"/>
    <mergeCell ref="C40:E40"/>
    <mergeCell ref="F40:H40"/>
    <mergeCell ref="AC15:AD15"/>
    <mergeCell ref="AC16:AD16"/>
    <mergeCell ref="AC17:AD17"/>
    <mergeCell ref="X15:AA15"/>
    <mergeCell ref="X16:AA16"/>
    <mergeCell ref="X17:AA17"/>
    <mergeCell ref="C15:W15"/>
    <mergeCell ref="AV36:AW36"/>
    <mergeCell ref="AY36:AZ36"/>
    <mergeCell ref="BB36:BC36"/>
    <mergeCell ref="A39:B39"/>
    <mergeCell ref="C39:E39"/>
    <mergeCell ref="F39:H39"/>
    <mergeCell ref="AC39:AD39"/>
    <mergeCell ref="AE39:AG39"/>
    <mergeCell ref="AH39:AJ39"/>
    <mergeCell ref="BB34:BC34"/>
    <mergeCell ref="A35:B35"/>
    <mergeCell ref="C35:D35"/>
    <mergeCell ref="AP35:AQ35"/>
    <mergeCell ref="AS35:AT35"/>
    <mergeCell ref="AV35:AW35"/>
    <mergeCell ref="X34:AO34"/>
    <mergeCell ref="A34:B34"/>
    <mergeCell ref="AY35:AZ35"/>
    <mergeCell ref="BB35:BC35"/>
    <mergeCell ref="AE8:AY8"/>
    <mergeCell ref="AE9:AY9"/>
    <mergeCell ref="AE10:AY10"/>
    <mergeCell ref="AE11:AY11"/>
    <mergeCell ref="AE12:AY12"/>
    <mergeCell ref="AV32:AW33"/>
    <mergeCell ref="AY32:AZ33"/>
    <mergeCell ref="AZ13:BC13"/>
    <mergeCell ref="AZ14:BC14"/>
    <mergeCell ref="AZ15:BC15"/>
    <mergeCell ref="BB32:BC33"/>
    <mergeCell ref="C33:D33"/>
    <mergeCell ref="AP33:AQ33"/>
    <mergeCell ref="X32:AO32"/>
    <mergeCell ref="X33:AO33"/>
    <mergeCell ref="C34:D34"/>
    <mergeCell ref="AP34:AQ34"/>
    <mergeCell ref="AS34:AT34"/>
    <mergeCell ref="AV34:AW34"/>
    <mergeCell ref="AY34:AZ34"/>
    <mergeCell ref="AY31:AZ31"/>
    <mergeCell ref="BB31:BC31"/>
    <mergeCell ref="A32:B33"/>
    <mergeCell ref="C32:D32"/>
    <mergeCell ref="W32:W33"/>
    <mergeCell ref="AP32:AQ32"/>
    <mergeCell ref="AS32:AT33"/>
    <mergeCell ref="AU32:AU33"/>
    <mergeCell ref="X31:AO31"/>
    <mergeCell ref="BA32:BA33"/>
    <mergeCell ref="A31:B31"/>
    <mergeCell ref="C31:D31"/>
    <mergeCell ref="AP31:AQ31"/>
    <mergeCell ref="AS31:AT31"/>
    <mergeCell ref="AV31:AW31"/>
    <mergeCell ref="X30:AO30"/>
    <mergeCell ref="A30:B30"/>
    <mergeCell ref="C30:D30"/>
    <mergeCell ref="AP30:AQ30"/>
    <mergeCell ref="AS30:AT30"/>
    <mergeCell ref="AY28:AZ29"/>
    <mergeCell ref="AV30:AW30"/>
    <mergeCell ref="AY30:AZ30"/>
    <mergeCell ref="BB30:BC30"/>
    <mergeCell ref="AY27:AZ27"/>
    <mergeCell ref="BB27:BC27"/>
    <mergeCell ref="BA28:BA29"/>
    <mergeCell ref="BB28:BC29"/>
    <mergeCell ref="AS28:AT29"/>
    <mergeCell ref="AV28:AW29"/>
    <mergeCell ref="E28:V28"/>
    <mergeCell ref="AU28:AU29"/>
    <mergeCell ref="C29:D29"/>
    <mergeCell ref="AP29:AQ29"/>
    <mergeCell ref="X28:AO28"/>
    <mergeCell ref="X29:AO29"/>
    <mergeCell ref="X26:AO26"/>
    <mergeCell ref="X27:AO27"/>
    <mergeCell ref="A26:B26"/>
    <mergeCell ref="C26:D26"/>
    <mergeCell ref="AP26:AQ26"/>
    <mergeCell ref="A28:B29"/>
    <mergeCell ref="C28:D28"/>
    <mergeCell ref="W28:W29"/>
    <mergeCell ref="AP28:AQ28"/>
    <mergeCell ref="E29:V29"/>
    <mergeCell ref="AP22:AQ22"/>
    <mergeCell ref="AS22:AT22"/>
    <mergeCell ref="X11:AA11"/>
    <mergeCell ref="X12:AA12"/>
    <mergeCell ref="BB26:BC26"/>
    <mergeCell ref="A27:B27"/>
    <mergeCell ref="C27:D27"/>
    <mergeCell ref="AP27:AQ27"/>
    <mergeCell ref="AS27:AT27"/>
    <mergeCell ref="AV27:AW27"/>
    <mergeCell ref="BA24:BA25"/>
    <mergeCell ref="BB24:BC25"/>
    <mergeCell ref="C25:D25"/>
    <mergeCell ref="AP25:AQ25"/>
    <mergeCell ref="AS26:AT26"/>
    <mergeCell ref="E6:AA6"/>
    <mergeCell ref="X7:AA7"/>
    <mergeCell ref="X8:AA8"/>
    <mergeCell ref="X9:AA9"/>
    <mergeCell ref="X10:AA10"/>
    <mergeCell ref="AY23:AZ23"/>
    <mergeCell ref="BB23:BC23"/>
    <mergeCell ref="A24:B25"/>
    <mergeCell ref="C24:D24"/>
    <mergeCell ref="W24:W25"/>
    <mergeCell ref="AP24:AQ24"/>
    <mergeCell ref="AS24:AT25"/>
    <mergeCell ref="AU24:AU25"/>
    <mergeCell ref="AV24:AW25"/>
    <mergeCell ref="AY24:AZ25"/>
    <mergeCell ref="AV22:AW22"/>
    <mergeCell ref="AY22:AZ22"/>
    <mergeCell ref="BB22:BC22"/>
    <mergeCell ref="A23:B23"/>
    <mergeCell ref="C23:D23"/>
    <mergeCell ref="AP23:AQ23"/>
    <mergeCell ref="AS23:AT23"/>
    <mergeCell ref="AV23:AW23"/>
    <mergeCell ref="A22:B22"/>
    <mergeCell ref="C22:D22"/>
    <mergeCell ref="AY20:AZ21"/>
    <mergeCell ref="BA20:BA21"/>
    <mergeCell ref="C19:D19"/>
    <mergeCell ref="E19:U19"/>
    <mergeCell ref="AP19:AQ19"/>
    <mergeCell ref="AS19:AW19"/>
    <mergeCell ref="AP20:AQ20"/>
    <mergeCell ref="C21:D21"/>
    <mergeCell ref="AP21:AQ21"/>
    <mergeCell ref="AE13:AY13"/>
    <mergeCell ref="AE14:AY14"/>
    <mergeCell ref="AE15:AY15"/>
    <mergeCell ref="AE16:AY16"/>
    <mergeCell ref="AY19:BC19"/>
    <mergeCell ref="X19:AO19"/>
    <mergeCell ref="AZ16:BC16"/>
    <mergeCell ref="AZ17:BC17"/>
    <mergeCell ref="A17:B17"/>
    <mergeCell ref="X35:AO35"/>
    <mergeCell ref="BB20:BC21"/>
    <mergeCell ref="A20:B21"/>
    <mergeCell ref="C20:D20"/>
    <mergeCell ref="W20:W21"/>
    <mergeCell ref="C17:W17"/>
    <mergeCell ref="AS20:AT21"/>
    <mergeCell ref="AU20:AU21"/>
    <mergeCell ref="AV20:AW21"/>
    <mergeCell ref="C14:W14"/>
    <mergeCell ref="A9:B9"/>
    <mergeCell ref="A10:B10"/>
    <mergeCell ref="A11:B11"/>
    <mergeCell ref="A15:B15"/>
    <mergeCell ref="A16:B16"/>
    <mergeCell ref="C16:W16"/>
    <mergeCell ref="C11:W11"/>
    <mergeCell ref="A7:W7"/>
    <mergeCell ref="A8:B8"/>
    <mergeCell ref="A12:B12"/>
    <mergeCell ref="A13:B13"/>
    <mergeCell ref="A14:B14"/>
    <mergeCell ref="C8:W8"/>
    <mergeCell ref="C9:W9"/>
    <mergeCell ref="C10:W10"/>
    <mergeCell ref="C12:W12"/>
    <mergeCell ref="C13:W13"/>
    <mergeCell ref="AR3:BA3"/>
    <mergeCell ref="AR4:BA4"/>
    <mergeCell ref="A6:D6"/>
    <mergeCell ref="AH6:BC6"/>
    <mergeCell ref="AR1:BA2"/>
    <mergeCell ref="A2:E2"/>
    <mergeCell ref="AF2:AK2"/>
    <mergeCell ref="A1:AQ1"/>
    <mergeCell ref="A3:AQ3"/>
    <mergeCell ref="AL2:AQ2"/>
  </mergeCells>
  <printOptions horizontalCentered="1"/>
  <pageMargins left="0.5905511811023623" right="0.5905511811023623" top="0.5905511811023623" bottom="0.5905511811023623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37"/>
  <sheetViews>
    <sheetView zoomScalePageLayoutView="0" workbookViewId="0" topLeftCell="L1">
      <selection activeCell="R15" sqref="R15"/>
    </sheetView>
  </sheetViews>
  <sheetFormatPr defaultColWidth="11.421875" defaultRowHeight="15"/>
  <cols>
    <col min="1" max="1" width="20.00390625" style="29" customWidth="1"/>
    <col min="2" max="2" width="15.7109375" style="29" customWidth="1"/>
    <col min="3" max="3" width="3.7109375" style="30" customWidth="1"/>
    <col min="4" max="4" width="15.7109375" style="29" customWidth="1"/>
    <col min="5" max="5" width="3.7109375" style="30" customWidth="1"/>
    <col min="6" max="6" width="15.7109375" style="29" customWidth="1"/>
    <col min="7" max="7" width="3.7109375" style="30" customWidth="1"/>
    <col min="8" max="8" width="15.7109375" style="29" customWidth="1"/>
    <col min="9" max="9" width="3.7109375" style="30" customWidth="1"/>
    <col min="10" max="10" width="15.7109375" style="29" customWidth="1"/>
    <col min="11" max="11" width="3.7109375" style="30" customWidth="1"/>
    <col min="12" max="12" width="15.7109375" style="29" customWidth="1"/>
    <col min="13" max="13" width="3.7109375" style="30" customWidth="1"/>
    <col min="14" max="14" width="15.7109375" style="29" customWidth="1"/>
    <col min="15" max="15" width="3.7109375" style="30" customWidth="1"/>
    <col min="16" max="16" width="15.7109375" style="29" customWidth="1"/>
    <col min="17" max="17" width="3.7109375" style="30" customWidth="1"/>
    <col min="18" max="18" width="15.7109375" style="29" customWidth="1"/>
    <col min="19" max="19" width="3.7109375" style="30" customWidth="1"/>
    <col min="20" max="20" width="15.7109375" style="29" customWidth="1"/>
    <col min="21" max="21" width="3.7109375" style="30" customWidth="1"/>
    <col min="22" max="22" width="15.7109375" style="29" customWidth="1"/>
    <col min="23" max="23" width="3.7109375" style="30" customWidth="1"/>
    <col min="24" max="24" width="15.7109375" style="29" customWidth="1"/>
    <col min="25" max="25" width="4.00390625" style="30" bestFit="1" customWidth="1"/>
    <col min="26" max="26" width="11.421875" style="29" customWidth="1"/>
    <col min="27" max="27" width="5.7109375" style="30" customWidth="1"/>
    <col min="28" max="28" width="11.421875" style="29" customWidth="1"/>
    <col min="29" max="29" width="5.7109375" style="30" customWidth="1"/>
    <col min="30" max="16384" width="11.421875" style="29" customWidth="1"/>
  </cols>
  <sheetData>
    <row r="1" spans="1:27" ht="30" customHeight="1">
      <c r="A1" s="16" t="s">
        <v>27</v>
      </c>
      <c r="B1" s="20" t="s">
        <v>64</v>
      </c>
      <c r="C1" s="21" t="s">
        <v>43</v>
      </c>
      <c r="D1" s="20" t="s">
        <v>61</v>
      </c>
      <c r="E1" s="21" t="s">
        <v>44</v>
      </c>
      <c r="F1" s="20" t="s">
        <v>63</v>
      </c>
      <c r="G1" s="21" t="s">
        <v>31</v>
      </c>
      <c r="H1" s="20" t="s">
        <v>62</v>
      </c>
      <c r="I1" s="21" t="s">
        <v>32</v>
      </c>
      <c r="J1" s="20" t="s">
        <v>60</v>
      </c>
      <c r="K1" s="21" t="s">
        <v>33</v>
      </c>
      <c r="L1" s="20" t="s">
        <v>59</v>
      </c>
      <c r="M1" s="21" t="s">
        <v>99</v>
      </c>
      <c r="N1" s="20" t="s">
        <v>86</v>
      </c>
      <c r="O1" s="21" t="s">
        <v>100</v>
      </c>
      <c r="P1" s="20" t="s">
        <v>87</v>
      </c>
      <c r="Q1" s="36" t="s">
        <v>101</v>
      </c>
      <c r="R1" s="20" t="s">
        <v>65</v>
      </c>
      <c r="S1" s="36" t="s">
        <v>102</v>
      </c>
      <c r="T1" s="27"/>
      <c r="U1" s="28"/>
      <c r="V1" s="27"/>
      <c r="W1" s="28"/>
      <c r="X1" s="27"/>
      <c r="Y1" s="28"/>
      <c r="Z1" s="27"/>
      <c r="AA1" s="28"/>
    </row>
    <row r="2" spans="1:27" ht="30" customHeight="1">
      <c r="A2" s="16" t="s">
        <v>28</v>
      </c>
      <c r="B2" s="20" t="s">
        <v>103</v>
      </c>
      <c r="C2" s="21" t="s">
        <v>50</v>
      </c>
      <c r="D2" s="20" t="s">
        <v>55</v>
      </c>
      <c r="E2" s="21" t="s">
        <v>35</v>
      </c>
      <c r="F2" s="20" t="s">
        <v>71</v>
      </c>
      <c r="G2" s="21" t="s">
        <v>36</v>
      </c>
      <c r="H2" s="20" t="s">
        <v>70</v>
      </c>
      <c r="I2" s="21" t="s">
        <v>38</v>
      </c>
      <c r="J2" s="22" t="s">
        <v>104</v>
      </c>
      <c r="K2" s="21" t="s">
        <v>39</v>
      </c>
      <c r="L2" s="20" t="s">
        <v>66</v>
      </c>
      <c r="M2" s="21" t="s">
        <v>42</v>
      </c>
      <c r="N2" s="20" t="s">
        <v>67</v>
      </c>
      <c r="O2" s="21" t="s">
        <v>41</v>
      </c>
      <c r="P2" s="29" t="s">
        <v>105</v>
      </c>
      <c r="Q2" s="21" t="s">
        <v>40</v>
      </c>
      <c r="R2" s="20" t="s">
        <v>69</v>
      </c>
      <c r="S2" s="21" t="s">
        <v>34</v>
      </c>
      <c r="T2" s="20" t="s">
        <v>68</v>
      </c>
      <c r="U2" s="21" t="s">
        <v>37</v>
      </c>
      <c r="V2" s="22"/>
      <c r="W2" s="28"/>
      <c r="X2" s="27"/>
      <c r="Y2" s="28"/>
      <c r="Z2" s="27"/>
      <c r="AA2" s="28"/>
    </row>
    <row r="3" spans="1:27" ht="30" customHeight="1">
      <c r="A3" s="16" t="s">
        <v>24</v>
      </c>
      <c r="B3" s="20" t="s">
        <v>54</v>
      </c>
      <c r="C3" s="21" t="s">
        <v>106</v>
      </c>
      <c r="D3" s="20" t="s">
        <v>56</v>
      </c>
      <c r="E3" s="21" t="s">
        <v>107</v>
      </c>
      <c r="F3" s="20" t="s">
        <v>108</v>
      </c>
      <c r="G3" s="21" t="s">
        <v>109</v>
      </c>
      <c r="H3" s="20" t="s">
        <v>72</v>
      </c>
      <c r="I3" s="21" t="s">
        <v>110</v>
      </c>
      <c r="J3" s="20" t="s">
        <v>53</v>
      </c>
      <c r="K3" s="21" t="s">
        <v>111</v>
      </c>
      <c r="L3" s="20" t="s">
        <v>73</v>
      </c>
      <c r="M3" s="21" t="s">
        <v>91</v>
      </c>
      <c r="N3" s="20" t="s">
        <v>112</v>
      </c>
      <c r="O3" s="21" t="s">
        <v>92</v>
      </c>
      <c r="P3" s="20" t="s">
        <v>113</v>
      </c>
      <c r="Q3" s="21" t="s">
        <v>94</v>
      </c>
      <c r="R3" s="29" t="s">
        <v>114</v>
      </c>
      <c r="S3" s="21" t="s">
        <v>97</v>
      </c>
      <c r="T3" s="15" t="s">
        <v>115</v>
      </c>
      <c r="U3" s="23">
        <v>89</v>
      </c>
      <c r="V3" s="22"/>
      <c r="W3" s="23"/>
      <c r="X3" s="22"/>
      <c r="Y3" s="23"/>
      <c r="Z3" s="27"/>
      <c r="AA3" s="28"/>
    </row>
    <row r="4" spans="1:27" ht="30" customHeight="1">
      <c r="A4" s="16" t="s">
        <v>26</v>
      </c>
      <c r="B4" s="20" t="s">
        <v>116</v>
      </c>
      <c r="C4" s="21" t="s">
        <v>45</v>
      </c>
      <c r="D4" s="20" t="s">
        <v>117</v>
      </c>
      <c r="E4" s="21" t="s">
        <v>46</v>
      </c>
      <c r="F4" s="20" t="s">
        <v>118</v>
      </c>
      <c r="G4" s="21" t="s">
        <v>48</v>
      </c>
      <c r="H4" s="20" t="s">
        <v>119</v>
      </c>
      <c r="I4" s="21" t="s">
        <v>49</v>
      </c>
      <c r="J4" s="15" t="s">
        <v>120</v>
      </c>
      <c r="K4" s="21" t="s">
        <v>52</v>
      </c>
      <c r="L4" s="22" t="s">
        <v>88</v>
      </c>
      <c r="M4" s="21" t="s">
        <v>51</v>
      </c>
      <c r="N4" s="20" t="s">
        <v>85</v>
      </c>
      <c r="O4" s="21" t="s">
        <v>47</v>
      </c>
      <c r="P4" s="29" t="s">
        <v>177</v>
      </c>
      <c r="Q4" s="21" t="s">
        <v>178</v>
      </c>
      <c r="R4" s="20"/>
      <c r="S4" s="21"/>
      <c r="T4" s="27"/>
      <c r="U4" s="28"/>
      <c r="V4" s="27"/>
      <c r="W4" s="28"/>
      <c r="X4" s="27"/>
      <c r="Y4" s="28"/>
      <c r="Z4" s="27"/>
      <c r="AA4" s="28"/>
    </row>
    <row r="5" spans="1:27" ht="30" customHeight="1">
      <c r="A5" s="16" t="s">
        <v>25</v>
      </c>
      <c r="B5" s="20"/>
      <c r="C5" s="21"/>
      <c r="D5" s="20"/>
      <c r="E5" s="21"/>
      <c r="F5" s="20"/>
      <c r="G5" s="21"/>
      <c r="H5" s="20"/>
      <c r="I5" s="21"/>
      <c r="J5" s="20"/>
      <c r="K5" s="21"/>
      <c r="L5" s="20"/>
      <c r="M5" s="21"/>
      <c r="N5" s="20"/>
      <c r="O5" s="21"/>
      <c r="P5" s="20"/>
      <c r="Q5" s="21"/>
      <c r="R5" s="25"/>
      <c r="S5" s="21"/>
      <c r="U5" s="21"/>
      <c r="V5" s="22"/>
      <c r="W5" s="28"/>
      <c r="Y5" s="28"/>
      <c r="Z5" s="27"/>
      <c r="AA5" s="28"/>
    </row>
    <row r="6" spans="1:27" ht="30" customHeight="1">
      <c r="A6" s="16" t="s">
        <v>121</v>
      </c>
      <c r="B6" s="20" t="s">
        <v>78</v>
      </c>
      <c r="C6" s="21" t="s">
        <v>122</v>
      </c>
      <c r="D6" s="20" t="s">
        <v>29</v>
      </c>
      <c r="E6" s="21" t="s">
        <v>123</v>
      </c>
      <c r="F6" s="20" t="s">
        <v>30</v>
      </c>
      <c r="G6" s="21" t="s">
        <v>124</v>
      </c>
      <c r="H6" s="20" t="s">
        <v>76</v>
      </c>
      <c r="I6" s="21" t="s">
        <v>125</v>
      </c>
      <c r="J6" s="20" t="s">
        <v>81</v>
      </c>
      <c r="K6" s="21" t="s">
        <v>126</v>
      </c>
      <c r="L6" s="20" t="s">
        <v>127</v>
      </c>
      <c r="M6" s="21" t="s">
        <v>128</v>
      </c>
      <c r="N6" s="20" t="s">
        <v>129</v>
      </c>
      <c r="O6" s="21" t="s">
        <v>130</v>
      </c>
      <c r="P6" s="20" t="s">
        <v>131</v>
      </c>
      <c r="Q6" s="21" t="s">
        <v>132</v>
      </c>
      <c r="R6" s="20" t="s">
        <v>133</v>
      </c>
      <c r="S6" s="21" t="s">
        <v>134</v>
      </c>
      <c r="T6" s="25"/>
      <c r="U6" s="28"/>
      <c r="V6" s="27"/>
      <c r="W6" s="28"/>
      <c r="X6" s="27"/>
      <c r="Y6" s="28"/>
      <c r="Z6" s="27"/>
      <c r="AA6" s="28"/>
    </row>
    <row r="7" spans="1:27" ht="30" customHeight="1">
      <c r="A7" s="16" t="s">
        <v>89</v>
      </c>
      <c r="B7" s="20" t="s">
        <v>90</v>
      </c>
      <c r="C7" s="21" t="s">
        <v>135</v>
      </c>
      <c r="D7" s="20" t="s">
        <v>93</v>
      </c>
      <c r="E7" s="21" t="s">
        <v>136</v>
      </c>
      <c r="F7" s="20" t="s">
        <v>95</v>
      </c>
      <c r="G7" s="21" t="s">
        <v>137</v>
      </c>
      <c r="H7" s="20" t="s">
        <v>96</v>
      </c>
      <c r="I7" s="21" t="s">
        <v>138</v>
      </c>
      <c r="J7" s="20" t="s">
        <v>139</v>
      </c>
      <c r="K7" s="21" t="s">
        <v>140</v>
      </c>
      <c r="L7" s="25" t="s">
        <v>141</v>
      </c>
      <c r="M7" s="21" t="s">
        <v>142</v>
      </c>
      <c r="N7" s="22" t="s">
        <v>143</v>
      </c>
      <c r="O7" s="21" t="s">
        <v>144</v>
      </c>
      <c r="P7" s="20" t="s">
        <v>145</v>
      </c>
      <c r="Q7" s="21" t="s">
        <v>146</v>
      </c>
      <c r="R7" s="20" t="s">
        <v>98</v>
      </c>
      <c r="S7" s="21" t="s">
        <v>147</v>
      </c>
      <c r="T7" s="25"/>
      <c r="U7" s="28"/>
      <c r="V7" s="27"/>
      <c r="W7" s="28"/>
      <c r="X7" s="27"/>
      <c r="Y7" s="28"/>
      <c r="Z7" s="27"/>
      <c r="AA7" s="28"/>
    </row>
    <row r="8" spans="1:27" ht="30" customHeight="1">
      <c r="A8" s="16" t="s">
        <v>148</v>
      </c>
      <c r="B8" s="15" t="s">
        <v>149</v>
      </c>
      <c r="C8" s="21" t="s">
        <v>79</v>
      </c>
      <c r="D8" s="15" t="s">
        <v>150</v>
      </c>
      <c r="E8" s="21" t="s">
        <v>80</v>
      </c>
      <c r="F8" s="15" t="s">
        <v>151</v>
      </c>
      <c r="G8" s="21" t="s">
        <v>83</v>
      </c>
      <c r="H8" s="29" t="s">
        <v>152</v>
      </c>
      <c r="I8" s="21" t="s">
        <v>77</v>
      </c>
      <c r="J8" s="15" t="s">
        <v>153</v>
      </c>
      <c r="K8" s="21" t="s">
        <v>82</v>
      </c>
      <c r="L8" s="29" t="s">
        <v>154</v>
      </c>
      <c r="M8" s="21" t="s">
        <v>84</v>
      </c>
      <c r="N8" s="29" t="s">
        <v>155</v>
      </c>
      <c r="O8" s="21" t="s">
        <v>75</v>
      </c>
      <c r="P8" s="15" t="s">
        <v>156</v>
      </c>
      <c r="Q8" s="21" t="s">
        <v>74</v>
      </c>
      <c r="R8" s="15" t="s">
        <v>173</v>
      </c>
      <c r="S8" s="28">
        <v>183</v>
      </c>
      <c r="T8" s="15" t="s">
        <v>176</v>
      </c>
      <c r="U8" s="30">
        <v>190</v>
      </c>
      <c r="V8" s="27"/>
      <c r="W8" s="28"/>
      <c r="X8" s="27"/>
      <c r="Y8" s="28"/>
      <c r="Z8" s="27"/>
      <c r="AA8" s="28"/>
    </row>
    <row r="9" spans="1:27" ht="30" customHeight="1">
      <c r="A9" s="16" t="s">
        <v>157</v>
      </c>
      <c r="B9" s="20"/>
      <c r="C9" s="21"/>
      <c r="D9" s="20"/>
      <c r="E9" s="21"/>
      <c r="G9" s="21"/>
      <c r="I9" s="21"/>
      <c r="J9" s="15"/>
      <c r="K9" s="21"/>
      <c r="M9" s="21"/>
      <c r="O9" s="21"/>
      <c r="P9" s="20"/>
      <c r="Q9" s="21"/>
      <c r="R9" s="20"/>
      <c r="S9" s="21"/>
      <c r="T9" s="20"/>
      <c r="U9" s="21"/>
      <c r="V9" s="27"/>
      <c r="W9" s="28"/>
      <c r="X9" s="27"/>
      <c r="Y9" s="28"/>
      <c r="Z9" s="27"/>
      <c r="AA9" s="28"/>
    </row>
    <row r="10" spans="1:27" ht="30" customHeight="1">
      <c r="A10" s="16" t="s">
        <v>158</v>
      </c>
      <c r="B10" s="35" t="s">
        <v>159</v>
      </c>
      <c r="C10" s="21" t="s">
        <v>160</v>
      </c>
      <c r="D10" s="20" t="s">
        <v>161</v>
      </c>
      <c r="E10" s="21" t="s">
        <v>162</v>
      </c>
      <c r="F10" s="20" t="s">
        <v>163</v>
      </c>
      <c r="G10" s="21" t="s">
        <v>164</v>
      </c>
      <c r="H10" s="20" t="s">
        <v>165</v>
      </c>
      <c r="I10" s="21" t="s">
        <v>166</v>
      </c>
      <c r="J10" s="20" t="s">
        <v>167</v>
      </c>
      <c r="K10" s="21" t="s">
        <v>168</v>
      </c>
      <c r="L10" s="20" t="s">
        <v>169</v>
      </c>
      <c r="M10" s="21" t="s">
        <v>170</v>
      </c>
      <c r="N10" s="20" t="s">
        <v>171</v>
      </c>
      <c r="O10" s="21" t="s">
        <v>172</v>
      </c>
      <c r="P10" s="20" t="s">
        <v>174</v>
      </c>
      <c r="Q10" s="21" t="s">
        <v>175</v>
      </c>
      <c r="R10" s="20" t="s">
        <v>179</v>
      </c>
      <c r="S10" s="21" t="s">
        <v>180</v>
      </c>
      <c r="T10" s="22"/>
      <c r="U10" s="23"/>
      <c r="V10" s="27"/>
      <c r="W10" s="28"/>
      <c r="X10" s="27"/>
      <c r="Y10" s="28"/>
      <c r="Z10" s="27"/>
      <c r="AA10" s="28"/>
    </row>
    <row r="11" spans="1:27" ht="15" customHeight="1">
      <c r="A11" s="16"/>
      <c r="B11" s="20"/>
      <c r="C11" s="21"/>
      <c r="D11" s="20"/>
      <c r="E11" s="21"/>
      <c r="F11" s="20"/>
      <c r="G11" s="21"/>
      <c r="H11" s="20"/>
      <c r="I11" s="21"/>
      <c r="J11" s="20"/>
      <c r="K11" s="21"/>
      <c r="L11" s="20"/>
      <c r="M11" s="21"/>
      <c r="N11" s="20"/>
      <c r="O11" s="21"/>
      <c r="P11" s="20"/>
      <c r="Q11" s="21"/>
      <c r="R11" s="20"/>
      <c r="S11" s="21"/>
      <c r="T11" s="22"/>
      <c r="U11" s="23"/>
      <c r="V11" s="22"/>
      <c r="W11" s="23"/>
      <c r="X11" s="27"/>
      <c r="Y11" s="28"/>
      <c r="Z11" s="27"/>
      <c r="AA11" s="28"/>
    </row>
    <row r="12" spans="1:27" ht="15" customHeight="1">
      <c r="A12" s="16"/>
      <c r="B12" s="20"/>
      <c r="C12" s="21"/>
      <c r="D12" s="20"/>
      <c r="E12" s="21"/>
      <c r="F12" s="20"/>
      <c r="G12" s="21"/>
      <c r="H12" s="20"/>
      <c r="I12" s="21"/>
      <c r="J12" s="20"/>
      <c r="K12" s="21"/>
      <c r="L12" s="20"/>
      <c r="M12" s="21"/>
      <c r="N12" s="20"/>
      <c r="O12" s="21"/>
      <c r="P12" s="20"/>
      <c r="Q12" s="21"/>
      <c r="R12" s="20"/>
      <c r="S12" s="21"/>
      <c r="T12" s="25"/>
      <c r="U12" s="28"/>
      <c r="V12" s="27"/>
      <c r="W12" s="28"/>
      <c r="X12" s="27"/>
      <c r="Y12" s="28"/>
      <c r="Z12" s="27"/>
      <c r="AA12" s="28"/>
    </row>
    <row r="13" spans="1:27" ht="15" customHeight="1">
      <c r="A13" s="16"/>
      <c r="C13" s="21"/>
      <c r="D13" s="20"/>
      <c r="E13" s="21"/>
      <c r="G13" s="21"/>
      <c r="I13" s="21"/>
      <c r="K13" s="21"/>
      <c r="M13" s="21"/>
      <c r="N13" s="20"/>
      <c r="O13" s="21"/>
      <c r="Q13" s="21"/>
      <c r="S13" s="28"/>
      <c r="U13" s="28"/>
      <c r="V13" s="27"/>
      <c r="W13" s="28"/>
      <c r="X13" s="27"/>
      <c r="Y13" s="28"/>
      <c r="Z13" s="27"/>
      <c r="AA13" s="28"/>
    </row>
    <row r="14" spans="1:27" ht="15" customHeight="1">
      <c r="A14" s="16"/>
      <c r="B14" s="20"/>
      <c r="C14" s="21"/>
      <c r="D14" s="20"/>
      <c r="E14" s="21"/>
      <c r="F14" s="20"/>
      <c r="G14" s="21"/>
      <c r="H14" s="20"/>
      <c r="I14" s="21"/>
      <c r="J14" s="20"/>
      <c r="K14" s="21"/>
      <c r="L14" s="20"/>
      <c r="M14" s="21"/>
      <c r="N14" s="20"/>
      <c r="O14" s="21"/>
      <c r="P14" s="20"/>
      <c r="Q14" s="21"/>
      <c r="R14" s="20"/>
      <c r="S14" s="21"/>
      <c r="T14" s="20"/>
      <c r="U14" s="21"/>
      <c r="V14" s="27"/>
      <c r="W14" s="28"/>
      <c r="X14" s="27"/>
      <c r="Y14" s="28"/>
      <c r="Z14" s="27"/>
      <c r="AA14" s="28"/>
    </row>
    <row r="15" spans="1:30" ht="15" customHeight="1">
      <c r="A15" s="16"/>
      <c r="B15" s="20"/>
      <c r="C15" s="21"/>
      <c r="D15" s="20"/>
      <c r="E15" s="21"/>
      <c r="F15" s="20"/>
      <c r="G15" s="21"/>
      <c r="H15" s="20"/>
      <c r="I15" s="21"/>
      <c r="J15" s="20"/>
      <c r="K15" s="21"/>
      <c r="L15" s="20"/>
      <c r="M15" s="21"/>
      <c r="N15" s="20"/>
      <c r="O15" s="21"/>
      <c r="P15" s="20"/>
      <c r="Q15" s="21"/>
      <c r="R15" s="20"/>
      <c r="S15" s="21"/>
      <c r="T15" s="20"/>
      <c r="U15" s="21"/>
      <c r="V15" s="20"/>
      <c r="W15" s="21"/>
      <c r="X15" s="20"/>
      <c r="Y15" s="21"/>
      <c r="Z15" s="22"/>
      <c r="AA15" s="28"/>
      <c r="AD15" s="15"/>
    </row>
    <row r="16" spans="1:27" ht="15" customHeight="1">
      <c r="A16" s="16"/>
      <c r="B16" s="20"/>
      <c r="C16" s="21"/>
      <c r="D16" s="20"/>
      <c r="E16" s="21"/>
      <c r="F16" s="20"/>
      <c r="G16" s="21"/>
      <c r="H16" s="20"/>
      <c r="I16" s="21"/>
      <c r="J16" s="20"/>
      <c r="K16" s="21"/>
      <c r="L16" s="20"/>
      <c r="M16" s="21"/>
      <c r="N16" s="20"/>
      <c r="O16" s="21"/>
      <c r="P16" s="20"/>
      <c r="Q16" s="21"/>
      <c r="R16" s="20"/>
      <c r="S16" s="21"/>
      <c r="T16" s="20"/>
      <c r="U16" s="21"/>
      <c r="V16" s="20"/>
      <c r="W16" s="21"/>
      <c r="X16" s="27"/>
      <c r="Y16" s="28"/>
      <c r="Z16" s="27"/>
      <c r="AA16" s="28"/>
    </row>
    <row r="17" spans="1:27" ht="15" customHeight="1">
      <c r="A17" s="16"/>
      <c r="B17" s="20"/>
      <c r="C17" s="21"/>
      <c r="D17" s="20"/>
      <c r="E17" s="21"/>
      <c r="F17" s="20"/>
      <c r="G17" s="21"/>
      <c r="H17" s="20"/>
      <c r="I17" s="21"/>
      <c r="J17" s="20"/>
      <c r="K17" s="21"/>
      <c r="L17" s="20"/>
      <c r="M17" s="21"/>
      <c r="N17" s="20"/>
      <c r="O17" s="21"/>
      <c r="P17" s="20"/>
      <c r="Q17" s="21"/>
      <c r="R17" s="20"/>
      <c r="S17" s="21"/>
      <c r="T17" s="20"/>
      <c r="U17" s="21"/>
      <c r="V17" s="27"/>
      <c r="W17" s="28"/>
      <c r="X17" s="27"/>
      <c r="Y17" s="28"/>
      <c r="Z17" s="27"/>
      <c r="AA17" s="28"/>
    </row>
    <row r="18" spans="1:27" ht="15" customHeight="1">
      <c r="A18" s="16"/>
      <c r="B18" s="20"/>
      <c r="C18" s="21"/>
      <c r="D18" s="20"/>
      <c r="E18" s="21"/>
      <c r="F18" s="20"/>
      <c r="G18" s="21"/>
      <c r="H18" s="20"/>
      <c r="I18" s="21"/>
      <c r="J18" s="20"/>
      <c r="K18" s="21"/>
      <c r="L18" s="20"/>
      <c r="M18" s="21"/>
      <c r="N18" s="20"/>
      <c r="O18" s="21"/>
      <c r="P18" s="20"/>
      <c r="Q18" s="21"/>
      <c r="R18" s="22"/>
      <c r="S18" s="23"/>
      <c r="T18" s="22"/>
      <c r="U18" s="23"/>
      <c r="V18" s="22"/>
      <c r="W18" s="23"/>
      <c r="X18" s="27"/>
      <c r="Y18" s="28"/>
      <c r="Z18" s="27"/>
      <c r="AA18" s="28"/>
    </row>
    <row r="19" spans="1:27" ht="15" customHeight="1">
      <c r="A19" s="16"/>
      <c r="B19" s="20"/>
      <c r="C19" s="21"/>
      <c r="D19" s="20"/>
      <c r="E19" s="21"/>
      <c r="F19" s="20"/>
      <c r="G19" s="21"/>
      <c r="H19" s="20"/>
      <c r="I19" s="21"/>
      <c r="J19" s="20"/>
      <c r="K19" s="21"/>
      <c r="L19" s="20"/>
      <c r="M19" s="21"/>
      <c r="N19" s="20"/>
      <c r="O19" s="21"/>
      <c r="P19" s="22"/>
      <c r="Q19" s="23"/>
      <c r="R19" s="22"/>
      <c r="S19" s="28"/>
      <c r="T19" s="22"/>
      <c r="U19" s="28"/>
      <c r="V19" s="27"/>
      <c r="W19" s="28"/>
      <c r="X19" s="27"/>
      <c r="Y19" s="28"/>
      <c r="Z19" s="27"/>
      <c r="AA19" s="28"/>
    </row>
    <row r="20" spans="1:28" ht="15" customHeight="1">
      <c r="A20" s="16"/>
      <c r="B20" s="20"/>
      <c r="C20" s="21"/>
      <c r="D20" s="20"/>
      <c r="E20" s="21"/>
      <c r="F20" s="20"/>
      <c r="G20" s="21"/>
      <c r="H20" s="20"/>
      <c r="I20" s="21"/>
      <c r="J20" s="20"/>
      <c r="K20" s="21"/>
      <c r="L20" s="20"/>
      <c r="M20" s="21"/>
      <c r="N20" s="20"/>
      <c r="O20" s="21"/>
      <c r="P20" s="20"/>
      <c r="Q20" s="21"/>
      <c r="R20" s="20"/>
      <c r="S20" s="21"/>
      <c r="T20" s="20"/>
      <c r="U20" s="21"/>
      <c r="V20" s="20"/>
      <c r="W20" s="21"/>
      <c r="X20" s="20"/>
      <c r="Y20" s="21"/>
      <c r="Z20" s="20"/>
      <c r="AA20" s="21"/>
      <c r="AB20" s="25"/>
    </row>
    <row r="21" spans="1:27" ht="15" customHeight="1">
      <c r="A21" s="16"/>
      <c r="B21" s="20"/>
      <c r="C21" s="21"/>
      <c r="D21" s="20"/>
      <c r="E21" s="21"/>
      <c r="F21" s="20"/>
      <c r="G21" s="21"/>
      <c r="H21" s="20"/>
      <c r="I21" s="21"/>
      <c r="J21" s="20"/>
      <c r="K21" s="21"/>
      <c r="L21" s="20"/>
      <c r="M21" s="21"/>
      <c r="N21" s="20"/>
      <c r="O21" s="21"/>
      <c r="P21" s="20"/>
      <c r="Q21" s="21"/>
      <c r="R21" s="20"/>
      <c r="S21" s="21"/>
      <c r="T21" s="20"/>
      <c r="U21" s="21"/>
      <c r="V21" s="20"/>
      <c r="W21" s="21"/>
      <c r="X21" s="20"/>
      <c r="Y21" s="21"/>
      <c r="Z21" s="20"/>
      <c r="AA21" s="21"/>
    </row>
    <row r="22" spans="1:27" ht="15" customHeight="1">
      <c r="A22" s="16"/>
      <c r="B22" s="20"/>
      <c r="C22" s="24"/>
      <c r="D22" s="20"/>
      <c r="E22" s="21"/>
      <c r="F22" s="20"/>
      <c r="G22" s="21"/>
      <c r="H22" s="20"/>
      <c r="I22" s="21"/>
      <c r="J22" s="20"/>
      <c r="K22" s="21"/>
      <c r="L22" s="20"/>
      <c r="M22" s="21"/>
      <c r="N22" s="20"/>
      <c r="O22" s="21"/>
      <c r="P22" s="20"/>
      <c r="Q22" s="21"/>
      <c r="R22" s="20"/>
      <c r="S22" s="21"/>
      <c r="T22" s="22"/>
      <c r="U22" s="23"/>
      <c r="V22" s="27"/>
      <c r="W22" s="28"/>
      <c r="X22" s="27"/>
      <c r="Y22" s="28"/>
      <c r="Z22" s="27"/>
      <c r="AA22" s="28"/>
    </row>
    <row r="23" spans="1:27" ht="15" customHeight="1">
      <c r="A23" s="16"/>
      <c r="B23" s="20"/>
      <c r="C23" s="21"/>
      <c r="D23" s="20"/>
      <c r="E23" s="21"/>
      <c r="F23" s="20"/>
      <c r="G23" s="21"/>
      <c r="H23" s="20"/>
      <c r="I23" s="21"/>
      <c r="J23" s="20"/>
      <c r="K23" s="21"/>
      <c r="L23" s="20"/>
      <c r="M23" s="21"/>
      <c r="N23" s="20"/>
      <c r="O23" s="21"/>
      <c r="P23" s="20"/>
      <c r="Q23" s="21"/>
      <c r="R23" s="20"/>
      <c r="S23" s="21"/>
      <c r="T23" s="27"/>
      <c r="U23" s="28"/>
      <c r="V23" s="27"/>
      <c r="W23" s="28"/>
      <c r="X23" s="27"/>
      <c r="Y23" s="28"/>
      <c r="Z23" s="27"/>
      <c r="AA23" s="28"/>
    </row>
    <row r="24" spans="1:27" ht="15" customHeight="1">
      <c r="A24" s="16"/>
      <c r="B24" s="20"/>
      <c r="C24" s="21"/>
      <c r="D24" s="20"/>
      <c r="E24" s="21"/>
      <c r="F24" s="20"/>
      <c r="G24" s="21"/>
      <c r="H24" s="20"/>
      <c r="I24" s="21"/>
      <c r="J24" s="20"/>
      <c r="K24" s="21"/>
      <c r="L24" s="20"/>
      <c r="M24" s="21"/>
      <c r="N24" s="20"/>
      <c r="O24" s="21"/>
      <c r="P24" s="22"/>
      <c r="Q24" s="23"/>
      <c r="R24" s="27"/>
      <c r="S24" s="28"/>
      <c r="T24" s="27"/>
      <c r="U24" s="28"/>
      <c r="V24" s="27"/>
      <c r="W24" s="28"/>
      <c r="X24" s="27"/>
      <c r="Y24" s="28"/>
      <c r="Z24" s="27"/>
      <c r="AA24" s="28"/>
    </row>
    <row r="25" spans="1:27" ht="15" customHeight="1">
      <c r="A25" s="16"/>
      <c r="B25" s="20"/>
      <c r="C25" s="21"/>
      <c r="D25" s="20"/>
      <c r="E25" s="21"/>
      <c r="F25" s="20"/>
      <c r="G25" s="21"/>
      <c r="H25" s="20"/>
      <c r="I25" s="21"/>
      <c r="J25" s="20"/>
      <c r="K25" s="21"/>
      <c r="L25" s="20"/>
      <c r="M25" s="21"/>
      <c r="N25" s="20"/>
      <c r="O25" s="21"/>
      <c r="P25" s="20"/>
      <c r="Q25" s="21"/>
      <c r="R25" s="25"/>
      <c r="S25" s="28"/>
      <c r="T25" s="27"/>
      <c r="U25" s="28"/>
      <c r="V25" s="27"/>
      <c r="W25" s="28"/>
      <c r="X25" s="27"/>
      <c r="Y25" s="28"/>
      <c r="Z25" s="27"/>
      <c r="AA25" s="28"/>
    </row>
    <row r="26" spans="1:27" ht="15" customHeight="1">
      <c r="A26" s="16"/>
      <c r="B26" s="20"/>
      <c r="C26" s="21"/>
      <c r="D26" s="20"/>
      <c r="E26" s="21"/>
      <c r="F26" s="20"/>
      <c r="G26" s="21"/>
      <c r="H26" s="20"/>
      <c r="I26" s="21"/>
      <c r="J26" s="20"/>
      <c r="K26" s="21"/>
      <c r="L26" s="20"/>
      <c r="M26" s="21"/>
      <c r="N26" s="20"/>
      <c r="O26" s="21"/>
      <c r="P26" s="20"/>
      <c r="Q26" s="21"/>
      <c r="R26" s="22"/>
      <c r="S26" s="23"/>
      <c r="T26" s="22"/>
      <c r="U26" s="23"/>
      <c r="V26" s="27"/>
      <c r="W26" s="28"/>
      <c r="X26" s="27"/>
      <c r="Y26" s="28"/>
      <c r="Z26" s="27"/>
      <c r="AA26" s="28"/>
    </row>
    <row r="27" spans="1:27" ht="15" customHeight="1">
      <c r="A27" s="16"/>
      <c r="B27" s="20"/>
      <c r="C27" s="21"/>
      <c r="D27" s="20"/>
      <c r="E27" s="21"/>
      <c r="F27" s="20"/>
      <c r="G27" s="21"/>
      <c r="H27" s="20"/>
      <c r="I27" s="21"/>
      <c r="J27" s="20"/>
      <c r="K27" s="21"/>
      <c r="L27" s="20"/>
      <c r="M27" s="21"/>
      <c r="N27" s="20"/>
      <c r="O27" s="21"/>
      <c r="P27" s="20"/>
      <c r="Q27" s="21"/>
      <c r="R27" s="20"/>
      <c r="S27" s="21"/>
      <c r="T27" s="27"/>
      <c r="U27" s="28"/>
      <c r="V27" s="27"/>
      <c r="W27" s="28"/>
      <c r="X27" s="27"/>
      <c r="Y27" s="28"/>
      <c r="Z27" s="27"/>
      <c r="AA27" s="28"/>
    </row>
    <row r="28" spans="1:27" ht="15">
      <c r="A28" s="19"/>
      <c r="B28" s="27"/>
      <c r="C28" s="28"/>
      <c r="D28" s="27"/>
      <c r="E28" s="28"/>
      <c r="F28" s="27"/>
      <c r="G28" s="28"/>
      <c r="H28" s="27"/>
      <c r="I28" s="28"/>
      <c r="J28" s="27"/>
      <c r="K28" s="28"/>
      <c r="L28" s="27"/>
      <c r="M28" s="28"/>
      <c r="N28" s="27"/>
      <c r="O28" s="28"/>
      <c r="P28" s="27"/>
      <c r="Q28" s="28"/>
      <c r="R28" s="27"/>
      <c r="S28" s="28"/>
      <c r="T28" s="27"/>
      <c r="U28" s="28"/>
      <c r="V28" s="27"/>
      <c r="W28" s="28"/>
      <c r="X28" s="27"/>
      <c r="Y28" s="28"/>
      <c r="Z28" s="27"/>
      <c r="AA28" s="28"/>
    </row>
    <row r="29" ht="15">
      <c r="A29" s="19"/>
    </row>
    <row r="30" ht="15">
      <c r="A30" s="19"/>
    </row>
    <row r="31" ht="15">
      <c r="A31" s="19"/>
    </row>
    <row r="37" ht="15">
      <c r="A37" s="15"/>
    </row>
  </sheetData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Kirsch, Andreas (External)</dc:creator>
  <cp:keywords/>
  <dc:description/>
  <cp:lastModifiedBy>User</cp:lastModifiedBy>
  <cp:lastPrinted>2016-12-06T15:35:06Z</cp:lastPrinted>
  <dcterms:created xsi:type="dcterms:W3CDTF">2016-10-18T20:57:18Z</dcterms:created>
  <dcterms:modified xsi:type="dcterms:W3CDTF">2022-12-08T18:39:22Z</dcterms:modified>
  <cp:category/>
  <cp:version/>
  <cp:contentType/>
  <cp:contentStatus/>
</cp:coreProperties>
</file>